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X:\СДО\Тендер\Бугры 912\Металлические и ПП двери\Тендер_05.11.24\"/>
    </mc:Choice>
  </mc:AlternateContent>
  <xr:revisionPtr revIDLastSave="0" documentId="13_ncr:1_{FB88E06E-76D5-470D-81AF-86BE1D6ECCCB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График к тендеру " sheetId="2" r:id="rId1"/>
    <sheet name="График производства" sheetId="3" r:id="rId2"/>
  </sheets>
  <definedNames>
    <definedName name="_xlnm.Print_Area" localSheetId="0">'График к тендеру '!$A$1:$H$57</definedName>
    <definedName name="_xlnm.Print_Area" localSheetId="1">'График производства'!$A$1:$H$67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3" l="1"/>
  <c r="H63" i="3"/>
  <c r="G63" i="3"/>
  <c r="H65" i="3" s="1"/>
  <c r="F63" i="3"/>
  <c r="G65" i="3" s="1"/>
  <c r="E63" i="3"/>
  <c r="F65" i="3" s="1"/>
  <c r="C63" i="3"/>
  <c r="E55" i="2" l="1"/>
  <c r="H53" i="2"/>
  <c r="G53" i="2"/>
  <c r="H55" i="2" s="1"/>
  <c r="F53" i="2"/>
  <c r="G55" i="2" s="1"/>
  <c r="E53" i="2"/>
  <c r="F55" i="2" s="1"/>
  <c r="C53" i="2"/>
</calcChain>
</file>

<file path=xl/sharedStrings.xml><?xml version="1.0" encoding="utf-8"?>
<sst xmlns="http://schemas.openxmlformats.org/spreadsheetml/2006/main" count="127" uniqueCount="57">
  <si>
    <t>Установка коллекторных узлов</t>
  </si>
  <si>
    <t>Монтаж магистральных трубопроводов в подвале</t>
  </si>
  <si>
    <t>Монтаж стояков по этажам</t>
  </si>
  <si>
    <t>№ секции</t>
  </si>
  <si>
    <t>Изоляция трубопроводов</t>
  </si>
  <si>
    <t>Испытание системы</t>
  </si>
  <si>
    <t>Установка пожарных шкафов</t>
  </si>
  <si>
    <t>Установка пожарных кранов</t>
  </si>
  <si>
    <t>Квартирные узлы учета</t>
  </si>
  <si>
    <t>Система пожаротушения</t>
  </si>
  <si>
    <t>Канализация</t>
  </si>
  <si>
    <t>Секция 3</t>
  </si>
  <si>
    <t>Секция 2</t>
  </si>
  <si>
    <t>Секция 1</t>
  </si>
  <si>
    <t>Монтаж трубопроводов из сшитого полиэтилена по этажам</t>
  </si>
  <si>
    <t>Отопление</t>
  </si>
  <si>
    <t>Итого планируемое выполнение</t>
  </si>
  <si>
    <t>Арендные помещения</t>
  </si>
  <si>
    <t>Установка радиаторов с обвязкой</t>
  </si>
  <si>
    <t>Монтаж запорной арматуры по этажам</t>
  </si>
  <si>
    <t>Монтаж магистральных трубопроводов ХГВС в подвале</t>
  </si>
  <si>
    <t>Монтаж временных ливнестоков от воронок на рельеф*</t>
  </si>
  <si>
    <t>Подготовка экранов</t>
  </si>
  <si>
    <t>ПНР с предъявлением системы ЭСО</t>
  </si>
  <si>
    <t>ХГВС</t>
  </si>
  <si>
    <t>Монтаж водомерных узлов</t>
  </si>
  <si>
    <t>Монтаж насосной станций</t>
  </si>
  <si>
    <t>Монтаж пожарной насосной станции</t>
  </si>
  <si>
    <t>Установка теплосчётчиков и терморегуляторов (по согласованию)</t>
  </si>
  <si>
    <t>Установка фаянса (по согласованию)</t>
  </si>
  <si>
    <t>Монтаж квартирной разводки</t>
  </si>
  <si>
    <t>Отделка санузлов</t>
  </si>
  <si>
    <t>Монтаж магистралей по подвалу</t>
  </si>
  <si>
    <t>Монтаж трубопроводов ХГВС</t>
  </si>
  <si>
    <t>Монтаж трубопроводов канализации</t>
  </si>
  <si>
    <t>Потребное финансирование</t>
  </si>
  <si>
    <t>Пролив</t>
  </si>
  <si>
    <t>Сдача-приёмка выполненных работ</t>
  </si>
  <si>
    <t>Генподрядчик: ЗАО "РСГ"</t>
  </si>
  <si>
    <t>Утверждено_______________________________</t>
  </si>
  <si>
    <t>Утверждено______________________________</t>
  </si>
  <si>
    <t>Общий объем работ</t>
  </si>
  <si>
    <t>Наименование работ</t>
  </si>
  <si>
    <t xml:space="preserve"> (Наименование компании)</t>
  </si>
  <si>
    <r>
      <t xml:space="preserve">График производства </t>
    </r>
    <r>
      <rPr>
        <b/>
        <sz val="14"/>
        <color rgb="FFFF0000"/>
        <rFont val="Times New Roman"/>
        <family val="1"/>
        <charset val="204"/>
      </rPr>
      <t xml:space="preserve">Наименование  работ </t>
    </r>
  </si>
  <si>
    <t>Субподрядчик:</t>
  </si>
  <si>
    <t>Корпус</t>
  </si>
  <si>
    <t>Год</t>
  </si>
  <si>
    <t>месяц</t>
  </si>
  <si>
    <t>Примечание:</t>
  </si>
  <si>
    <t>В столбцах "месяц" указывать планируемый объем работ</t>
  </si>
  <si>
    <t>№ п/п</t>
  </si>
  <si>
    <t>Общая стоимость по видам работ, руб с НДС</t>
  </si>
  <si>
    <t>Планируемое выполнение, руб с НДС</t>
  </si>
  <si>
    <t>Планируемое авансирование, руб с НДС</t>
  </si>
  <si>
    <t>В столбцах "месяц" указывать планируемый объем работ, в денежном выражении</t>
  </si>
  <si>
    <t>Объект:  "Многоэтажные жилые дома" по адресу: Ленинградская область, Всеволожский муниципальный район, Бугровское сельское поселение, массив Центральное, стр.поз. №№17,18,19,20,21,22,23 (кадастровый номер №47:07:0713003:912)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</si>
</sst>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&quot;₽&quot;"/>
    <numFmt numFmtId="167" formatCode="#,##0\ &quot;₽&quot;"/>
  </numFmts>
  <fonts count="29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rgb="FF0070C0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2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0" xfId="0" applyFont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/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3" fillId="0" borderId="0" xfId="0" applyFont="1" applyFill="1" applyAlignment="1">
      <alignment vertical="center" wrapText="1"/>
    </xf>
    <xf numFmtId="0" fontId="17" fillId="2" borderId="0" xfId="0" applyFont="1" applyFill="1"/>
    <xf numFmtId="0" fontId="19" fillId="2" borderId="2" xfId="0" applyFont="1" applyFill="1" applyBorder="1"/>
    <xf numFmtId="0" fontId="19" fillId="2" borderId="1" xfId="0" applyFont="1" applyFill="1" applyBorder="1"/>
    <xf numFmtId="0" fontId="19" fillId="0" borderId="1" xfId="0" applyFont="1" applyFill="1" applyBorder="1"/>
    <xf numFmtId="0" fontId="19" fillId="0" borderId="2" xfId="0" applyFont="1" applyFill="1" applyBorder="1"/>
    <xf numFmtId="0" fontId="19" fillId="3" borderId="1" xfId="0" applyFont="1" applyFill="1" applyBorder="1"/>
    <xf numFmtId="0" fontId="19" fillId="3" borderId="2" xfId="0" applyFont="1" applyFill="1" applyBorder="1"/>
    <xf numFmtId="0" fontId="21" fillId="2" borderId="0" xfId="0" applyFont="1" applyFill="1"/>
    <xf numFmtId="0" fontId="7" fillId="2" borderId="0" xfId="0" applyFont="1" applyFill="1"/>
    <xf numFmtId="0" fontId="4" fillId="0" borderId="0" xfId="0" applyFont="1"/>
    <xf numFmtId="4" fontId="15" fillId="0" borderId="0" xfId="0" applyNumberFormat="1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vertical="center" textRotation="90" wrapText="1"/>
    </xf>
    <xf numFmtId="0" fontId="16" fillId="2" borderId="18" xfId="0" applyFont="1" applyFill="1" applyBorder="1" applyAlignment="1">
      <alignment vertical="center" textRotation="90" wrapText="1"/>
    </xf>
    <xf numFmtId="0" fontId="19" fillId="4" borderId="1" xfId="0" applyFont="1" applyFill="1" applyBorder="1"/>
    <xf numFmtId="3" fontId="20" fillId="2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/>
    <xf numFmtId="3" fontId="0" fillId="2" borderId="0" xfId="0" applyNumberFormat="1" applyFill="1"/>
    <xf numFmtId="0" fontId="23" fillId="3" borderId="2" xfId="0" applyFont="1" applyFill="1" applyBorder="1"/>
    <xf numFmtId="3" fontId="19" fillId="2" borderId="10" xfId="0" applyNumberFormat="1" applyFont="1" applyFill="1" applyBorder="1" applyAlignment="1">
      <alignment vertical="center" wrapText="1"/>
    </xf>
    <xf numFmtId="3" fontId="19" fillId="2" borderId="4" xfId="0" applyNumberFormat="1" applyFont="1" applyFill="1" applyBorder="1" applyAlignment="1">
      <alignment vertical="center" wrapText="1"/>
    </xf>
    <xf numFmtId="3" fontId="20" fillId="2" borderId="10" xfId="0" applyNumberFormat="1" applyFont="1" applyFill="1" applyBorder="1" applyAlignment="1">
      <alignment vertical="center" wrapText="1"/>
    </xf>
    <xf numFmtId="3" fontId="20" fillId="2" borderId="4" xfId="0" applyNumberFormat="1" applyFont="1" applyFill="1" applyBorder="1" applyAlignment="1">
      <alignment vertical="center" wrapText="1"/>
    </xf>
    <xf numFmtId="3" fontId="16" fillId="2" borderId="15" xfId="0" applyNumberFormat="1" applyFont="1" applyFill="1" applyBorder="1" applyAlignment="1">
      <alignment vertical="center" wrapText="1"/>
    </xf>
    <xf numFmtId="3" fontId="18" fillId="2" borderId="15" xfId="0" applyNumberFormat="1" applyFont="1" applyFill="1" applyBorder="1" applyAlignment="1">
      <alignment vertical="center" wrapText="1"/>
    </xf>
    <xf numFmtId="0" fontId="19" fillId="3" borderId="26" xfId="0" applyFont="1" applyFill="1" applyBorder="1"/>
    <xf numFmtId="0" fontId="19" fillId="0" borderId="26" xfId="0" applyFont="1" applyFill="1" applyBorder="1"/>
    <xf numFmtId="0" fontId="19" fillId="2" borderId="26" xfId="0" applyFont="1" applyFill="1" applyBorder="1"/>
    <xf numFmtId="0" fontId="19" fillId="4" borderId="26" xfId="0" applyFont="1" applyFill="1" applyBorder="1"/>
    <xf numFmtId="3" fontId="20" fillId="2" borderId="26" xfId="0" applyNumberFormat="1" applyFont="1" applyFill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righ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9" fillId="0" borderId="28" xfId="0" applyFont="1" applyFill="1" applyBorder="1"/>
    <xf numFmtId="0" fontId="19" fillId="0" borderId="22" xfId="0" applyFont="1" applyFill="1" applyBorder="1"/>
    <xf numFmtId="165" fontId="16" fillId="2" borderId="30" xfId="79" applyNumberFormat="1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right" vertical="center" wrapText="1"/>
    </xf>
    <xf numFmtId="0" fontId="16" fillId="2" borderId="29" xfId="0" applyFont="1" applyFill="1" applyBorder="1" applyAlignment="1">
      <alignment vertical="center" textRotation="90" wrapText="1"/>
    </xf>
    <xf numFmtId="4" fontId="18" fillId="2" borderId="15" xfId="0" applyNumberFormat="1" applyFont="1" applyFill="1" applyBorder="1" applyAlignment="1">
      <alignment horizontal="center" vertical="center" wrapText="1"/>
    </xf>
    <xf numFmtId="165" fontId="16" fillId="2" borderId="31" xfId="79" applyNumberFormat="1" applyFont="1" applyFill="1" applyBorder="1" applyAlignment="1">
      <alignment horizontal="left" vertical="center" wrapText="1"/>
    </xf>
    <xf numFmtId="3" fontId="22" fillId="2" borderId="20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/>
    <xf numFmtId="0" fontId="19" fillId="2" borderId="13" xfId="0" applyFont="1" applyFill="1" applyBorder="1" applyAlignment="1"/>
    <xf numFmtId="0" fontId="18" fillId="2" borderId="32" xfId="0" applyFont="1" applyFill="1" applyBorder="1" applyAlignment="1">
      <alignment horizontal="left" vertical="center" wrapText="1"/>
    </xf>
    <xf numFmtId="4" fontId="18" fillId="2" borderId="20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/>
    <xf numFmtId="0" fontId="19" fillId="0" borderId="32" xfId="0" applyFont="1" applyFill="1" applyBorder="1"/>
    <xf numFmtId="0" fontId="18" fillId="2" borderId="10" xfId="0" applyFont="1" applyFill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4" fontId="18" fillId="2" borderId="2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/>
    <xf numFmtId="0" fontId="19" fillId="3" borderId="25" xfId="0" applyFont="1" applyFill="1" applyBorder="1"/>
    <xf numFmtId="3" fontId="20" fillId="0" borderId="37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4" fontId="18" fillId="2" borderId="40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shrinkToFit="1"/>
    </xf>
    <xf numFmtId="3" fontId="16" fillId="2" borderId="39" xfId="0" applyNumberFormat="1" applyFont="1" applyFill="1" applyBorder="1" applyAlignment="1">
      <alignment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shrinkToFit="1"/>
    </xf>
    <xf numFmtId="3" fontId="16" fillId="2" borderId="44" xfId="0" applyNumberFormat="1" applyFont="1" applyFill="1" applyBorder="1" applyAlignment="1">
      <alignment vertical="center" wrapText="1"/>
    </xf>
    <xf numFmtId="3" fontId="16" fillId="2" borderId="39" xfId="0" applyNumberFormat="1" applyFont="1" applyFill="1" applyBorder="1" applyAlignment="1">
      <alignment horizontal="center" vertical="center" wrapText="1"/>
    </xf>
    <xf numFmtId="4" fontId="18" fillId="2" borderId="39" xfId="0" applyNumberFormat="1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0" fontId="20" fillId="0" borderId="32" xfId="0" applyFont="1" applyFill="1" applyBorder="1"/>
    <xf numFmtId="0" fontId="20" fillId="0" borderId="37" xfId="0" applyFont="1" applyFill="1" applyBorder="1"/>
    <xf numFmtId="0" fontId="20" fillId="0" borderId="25" xfId="0" applyFont="1" applyFill="1" applyBorder="1"/>
    <xf numFmtId="0" fontId="20" fillId="0" borderId="2" xfId="0" applyFont="1" applyFill="1" applyBorder="1"/>
    <xf numFmtId="0" fontId="20" fillId="0" borderId="26" xfId="0" applyFont="1" applyFill="1" applyBorder="1"/>
    <xf numFmtId="0" fontId="20" fillId="0" borderId="1" xfId="0" applyFont="1" applyFill="1" applyBorder="1"/>
    <xf numFmtId="0" fontId="20" fillId="0" borderId="33" xfId="0" applyFont="1" applyFill="1" applyBorder="1"/>
    <xf numFmtId="3" fontId="16" fillId="2" borderId="12" xfId="0" applyNumberFormat="1" applyFont="1" applyFill="1" applyBorder="1" applyAlignment="1">
      <alignment vertical="center" wrapText="1"/>
    </xf>
    <xf numFmtId="3" fontId="16" fillId="2" borderId="45" xfId="0" applyNumberFormat="1" applyFont="1" applyFill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left" vertical="center" wrapText="1"/>
    </xf>
    <xf numFmtId="0" fontId="18" fillId="2" borderId="42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1" fillId="2" borderId="26" xfId="0" applyFont="1" applyFill="1" applyBorder="1"/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shrinkToFit="1"/>
    </xf>
    <xf numFmtId="3" fontId="16" fillId="2" borderId="5" xfId="0" applyNumberFormat="1" applyFont="1" applyFill="1" applyBorder="1" applyAlignment="1">
      <alignment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166" fontId="4" fillId="2" borderId="29" xfId="0" applyNumberFormat="1" applyFont="1" applyFill="1" applyBorder="1" applyAlignment="1">
      <alignment horizontal="center" vertical="center"/>
    </xf>
    <xf numFmtId="166" fontId="24" fillId="2" borderId="29" xfId="0" applyNumberFormat="1" applyFont="1" applyFill="1" applyBorder="1"/>
    <xf numFmtId="0" fontId="11" fillId="2" borderId="42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shrinkToFit="1"/>
    </xf>
    <xf numFmtId="2" fontId="21" fillId="2" borderId="0" xfId="0" applyNumberFormat="1" applyFont="1" applyFill="1"/>
    <xf numFmtId="167" fontId="16" fillId="2" borderId="37" xfId="0" applyNumberFormat="1" applyFont="1" applyFill="1" applyBorder="1" applyAlignment="1">
      <alignment horizontal="center" vertical="center" wrapText="1"/>
    </xf>
    <xf numFmtId="167" fontId="16" fillId="2" borderId="43" xfId="0" applyNumberFormat="1" applyFont="1" applyFill="1" applyBorder="1" applyAlignment="1">
      <alignment horizontal="center" vertical="center" wrapText="1"/>
    </xf>
    <xf numFmtId="3" fontId="22" fillId="2" borderId="3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32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textRotation="90" wrapText="1"/>
    </xf>
    <xf numFmtId="3" fontId="16" fillId="0" borderId="16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16" fillId="0" borderId="43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2" borderId="0" xfId="0" applyFont="1" applyFill="1" applyAlignment="1">
      <alignment horizontal="center" vertical="center" textRotation="255" wrapText="1"/>
    </xf>
    <xf numFmtId="0" fontId="16" fillId="2" borderId="1" xfId="0" applyFont="1" applyFill="1" applyBorder="1" applyAlignment="1">
      <alignment vertical="center" textRotation="90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/>
    <xf numFmtId="0" fontId="19" fillId="2" borderId="1" xfId="0" applyFont="1" applyFill="1" applyBorder="1" applyAlignment="1"/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 vertical="center" wrapText="1"/>
    </xf>
    <xf numFmtId="165" fontId="16" fillId="2" borderId="1" xfId="79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/>
    <xf numFmtId="0" fontId="16" fillId="2" borderId="2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3" fontId="16" fillId="0" borderId="1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41" xfId="0" applyFont="1" applyFill="1" applyBorder="1" applyAlignment="1">
      <alignment horizontal="center" vertical="center" textRotation="90" wrapText="1"/>
    </xf>
    <xf numFmtId="0" fontId="16" fillId="2" borderId="34" xfId="0" applyFont="1" applyFill="1" applyBorder="1" applyAlignment="1">
      <alignment horizontal="center" vertical="center" textRotation="90" wrapText="1"/>
    </xf>
    <xf numFmtId="0" fontId="16" fillId="2" borderId="35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 textRotation="90" wrapText="1"/>
    </xf>
    <xf numFmtId="0" fontId="16" fillId="2" borderId="17" xfId="0" applyFont="1" applyFill="1" applyBorder="1" applyAlignment="1">
      <alignment horizontal="center" vertical="center" textRotation="90" wrapText="1"/>
    </xf>
    <xf numFmtId="0" fontId="16" fillId="2" borderId="11" xfId="0" applyFont="1" applyFill="1" applyBorder="1" applyAlignment="1">
      <alignment horizontal="center" vertical="center" textRotation="90" wrapText="1"/>
    </xf>
  </cellXfs>
  <cellStyles count="1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Обычный" xfId="0" builtinId="0"/>
    <cellStyle name="Обычный 2 3" xfId="80" xr:uid="{00000000-0005-0000-0000-00003B000000}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Финансовый" xfId="79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="115" zoomScaleNormal="115" zoomScalePageLayoutView="150" workbookViewId="0">
      <pane ySplit="8" topLeftCell="A9" activePane="bottomLeft" state="frozen"/>
      <selection pane="bottomLeft" activeCell="E57" sqref="E57"/>
    </sheetView>
  </sheetViews>
  <sheetFormatPr defaultColWidth="11" defaultRowHeight="15.75" x14ac:dyDescent="0.25"/>
  <cols>
    <col min="1" max="1" width="7.625" style="8" customWidth="1"/>
    <col min="2" max="2" width="53.25" style="9" customWidth="1"/>
    <col min="3" max="3" width="12.75" style="9" customWidth="1"/>
    <col min="4" max="4" width="15.75" style="1" customWidth="1"/>
    <col min="5" max="5" width="12.625" style="11" customWidth="1"/>
    <col min="6" max="6" width="13.375" style="11" customWidth="1"/>
    <col min="7" max="7" width="12.25" style="11" customWidth="1"/>
    <col min="8" max="8" width="14" style="10" customWidth="1"/>
    <col min="9" max="16384" width="11" style="1"/>
  </cols>
  <sheetData>
    <row r="1" spans="1:19" s="3" customFormat="1" ht="15" customHeight="1" x14ac:dyDescent="0.25">
      <c r="A1" s="12"/>
      <c r="B1" s="130" t="s">
        <v>43</v>
      </c>
      <c r="C1" s="12"/>
      <c r="D1" s="6"/>
      <c r="E1" s="164"/>
      <c r="F1" s="164"/>
      <c r="G1" s="164"/>
      <c r="H1" s="164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15.75" customHeight="1" x14ac:dyDescent="0.25">
      <c r="A2" s="12"/>
      <c r="B2" s="12"/>
      <c r="C2" s="12"/>
      <c r="D2" s="7"/>
      <c r="E2" s="165"/>
      <c r="F2" s="165"/>
      <c r="G2" s="165"/>
      <c r="H2" s="165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customFormat="1" ht="18.75" x14ac:dyDescent="0.3">
      <c r="A3" s="166" t="s">
        <v>44</v>
      </c>
      <c r="B3" s="166"/>
      <c r="C3" s="166"/>
      <c r="D3" s="166"/>
      <c r="E3" s="166"/>
      <c r="F3" s="166"/>
      <c r="G3" s="166"/>
      <c r="H3" s="166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customFormat="1" ht="8.25" customHeight="1" x14ac:dyDescent="0.25">
      <c r="A4" s="167"/>
      <c r="B4" s="167"/>
      <c r="C4" s="167"/>
      <c r="D4" s="167"/>
      <c r="E4" s="167"/>
      <c r="F4" s="167"/>
      <c r="G4" s="167"/>
      <c r="H4" s="167"/>
    </row>
    <row r="5" spans="1:19" s="3" customFormat="1" ht="49.5" customHeight="1" x14ac:dyDescent="0.25">
      <c r="A5" s="168" t="s">
        <v>56</v>
      </c>
      <c r="B5" s="168"/>
      <c r="C5" s="168"/>
      <c r="D5" s="168"/>
      <c r="E5" s="168"/>
      <c r="F5" s="168"/>
      <c r="G5" s="168"/>
      <c r="H5" s="168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3" customFormat="1" ht="22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ht="14.25" customHeight="1" thickBot="1" x14ac:dyDescent="0.3">
      <c r="A7" s="176" t="s">
        <v>51</v>
      </c>
      <c r="B7" s="178" t="s">
        <v>42</v>
      </c>
      <c r="C7" s="180" t="s">
        <v>52</v>
      </c>
      <c r="D7" s="178" t="s">
        <v>41</v>
      </c>
      <c r="E7" s="173" t="s">
        <v>47</v>
      </c>
      <c r="F7" s="174"/>
      <c r="G7" s="174"/>
      <c r="H7" s="175"/>
      <c r="I7" s="13"/>
    </row>
    <row r="8" spans="1:19" ht="45" customHeight="1" thickBot="1" x14ac:dyDescent="0.3">
      <c r="A8" s="177"/>
      <c r="B8" s="179"/>
      <c r="C8" s="181"/>
      <c r="D8" s="179"/>
      <c r="E8" s="161" t="s">
        <v>48</v>
      </c>
      <c r="F8" s="161" t="s">
        <v>48</v>
      </c>
      <c r="G8" s="161" t="s">
        <v>48</v>
      </c>
      <c r="H8" s="161" t="s">
        <v>48</v>
      </c>
      <c r="I8" s="13"/>
    </row>
    <row r="9" spans="1:19" ht="20.25" customHeight="1" thickBot="1" x14ac:dyDescent="0.3">
      <c r="A9" s="169" t="s">
        <v>46</v>
      </c>
      <c r="B9" s="170"/>
      <c r="C9" s="170"/>
      <c r="D9" s="170"/>
      <c r="E9" s="170"/>
      <c r="F9" s="170"/>
      <c r="G9" s="170"/>
      <c r="H9" s="170"/>
      <c r="I9" s="13"/>
    </row>
    <row r="10" spans="1:19" ht="15" customHeight="1" x14ac:dyDescent="0.25">
      <c r="A10" s="137"/>
      <c r="B10" s="141"/>
      <c r="C10" s="146"/>
      <c r="D10" s="142"/>
      <c r="E10" s="57"/>
      <c r="F10" s="57"/>
      <c r="G10" s="57"/>
      <c r="H10" s="57"/>
      <c r="I10" s="13"/>
      <c r="J10" s="31"/>
    </row>
    <row r="11" spans="1:19" ht="36" customHeight="1" x14ac:dyDescent="0.25">
      <c r="A11" s="137"/>
      <c r="B11" s="24"/>
      <c r="C11" s="140"/>
      <c r="D11" s="139"/>
      <c r="E11" s="76"/>
      <c r="F11" s="76"/>
      <c r="G11" s="76"/>
      <c r="H11" s="76"/>
      <c r="I11" s="13"/>
      <c r="J11" s="31"/>
    </row>
    <row r="12" spans="1:19" ht="23.25" customHeight="1" x14ac:dyDescent="0.25">
      <c r="A12" s="137"/>
      <c r="B12" s="24"/>
      <c r="C12" s="138"/>
      <c r="D12" s="139"/>
      <c r="E12" s="101"/>
      <c r="F12" s="102"/>
      <c r="G12" s="102"/>
      <c r="H12" s="102"/>
      <c r="I12" s="13"/>
    </row>
    <row r="13" spans="1:19" ht="36" customHeight="1" x14ac:dyDescent="0.25">
      <c r="A13" s="137"/>
      <c r="B13" s="24"/>
      <c r="C13" s="140"/>
      <c r="D13" s="139"/>
      <c r="E13" s="94"/>
      <c r="F13" s="76"/>
      <c r="G13" s="76"/>
      <c r="H13" s="76"/>
      <c r="I13" s="13"/>
      <c r="J13" s="31"/>
    </row>
    <row r="14" spans="1:19" ht="15" hidden="1" customHeight="1" x14ac:dyDescent="0.25">
      <c r="A14" s="137"/>
      <c r="B14" s="24" t="s">
        <v>14</v>
      </c>
      <c r="C14" s="140">
        <v>0</v>
      </c>
      <c r="D14" s="147"/>
      <c r="E14" s="16"/>
      <c r="F14" s="18">
        <v>403660.625</v>
      </c>
      <c r="G14" s="18">
        <v>403660.625</v>
      </c>
      <c r="H14" s="16"/>
      <c r="I14" s="13"/>
      <c r="J14" s="31"/>
    </row>
    <row r="15" spans="1:19" ht="15" hidden="1" customHeight="1" x14ac:dyDescent="0.25">
      <c r="A15" s="137"/>
      <c r="B15" s="24" t="s">
        <v>22</v>
      </c>
      <c r="C15" s="140">
        <v>0</v>
      </c>
      <c r="D15" s="147"/>
      <c r="E15" s="16"/>
      <c r="F15" s="16"/>
      <c r="G15" s="28"/>
      <c r="H15" s="16"/>
      <c r="I15" s="13"/>
      <c r="J15" s="31"/>
    </row>
    <row r="16" spans="1:19" ht="15" hidden="1" customHeight="1" x14ac:dyDescent="0.25">
      <c r="A16" s="137"/>
      <c r="B16" s="24" t="s">
        <v>18</v>
      </c>
      <c r="C16" s="140">
        <v>0</v>
      </c>
      <c r="D16" s="147"/>
      <c r="E16" s="16"/>
      <c r="F16" s="16"/>
      <c r="G16" s="16"/>
      <c r="H16" s="18">
        <v>456417.75</v>
      </c>
      <c r="I16" s="13"/>
      <c r="J16" s="31"/>
    </row>
    <row r="17" spans="1:10" ht="15" hidden="1" customHeight="1" x14ac:dyDescent="0.25">
      <c r="A17" s="137"/>
      <c r="B17" s="24" t="s">
        <v>0</v>
      </c>
      <c r="C17" s="140">
        <v>0</v>
      </c>
      <c r="D17" s="147"/>
      <c r="E17" s="16"/>
      <c r="F17" s="16"/>
      <c r="G17" s="16"/>
      <c r="H17" s="16"/>
      <c r="I17" s="13"/>
      <c r="J17" s="31"/>
    </row>
    <row r="18" spans="1:10" ht="15" hidden="1" customHeight="1" x14ac:dyDescent="0.25">
      <c r="A18" s="137"/>
      <c r="B18" s="24" t="s">
        <v>5</v>
      </c>
      <c r="C18" s="140">
        <v>0</v>
      </c>
      <c r="D18" s="147"/>
      <c r="E18" s="16"/>
      <c r="F18" s="16"/>
      <c r="G18" s="16"/>
      <c r="H18" s="16"/>
      <c r="I18" s="13"/>
      <c r="J18" s="31"/>
    </row>
    <row r="19" spans="1:10" ht="15" hidden="1" customHeight="1" x14ac:dyDescent="0.25">
      <c r="A19" s="137"/>
      <c r="B19" s="24" t="s">
        <v>4</v>
      </c>
      <c r="C19" s="140">
        <v>0</v>
      </c>
      <c r="D19" s="147"/>
      <c r="E19" s="16"/>
      <c r="F19" s="16"/>
      <c r="G19" s="16"/>
      <c r="H19" s="16"/>
      <c r="I19" s="13"/>
      <c r="J19" s="31"/>
    </row>
    <row r="20" spans="1:10" ht="15" hidden="1" customHeight="1" x14ac:dyDescent="0.25">
      <c r="A20" s="137"/>
      <c r="B20" s="24" t="s">
        <v>28</v>
      </c>
      <c r="C20" s="140">
        <v>0</v>
      </c>
      <c r="D20" s="147"/>
      <c r="E20" s="16"/>
      <c r="F20" s="16"/>
      <c r="G20" s="16"/>
      <c r="H20" s="16"/>
      <c r="I20" s="13"/>
      <c r="J20" s="31"/>
    </row>
    <row r="21" spans="1:10" ht="15" hidden="1" customHeight="1" x14ac:dyDescent="0.25">
      <c r="A21" s="137"/>
      <c r="B21" s="24" t="s">
        <v>23</v>
      </c>
      <c r="C21" s="140">
        <v>0</v>
      </c>
      <c r="D21" s="147"/>
      <c r="E21" s="16"/>
      <c r="F21" s="16"/>
      <c r="G21" s="16"/>
      <c r="H21" s="16"/>
      <c r="I21" s="13"/>
      <c r="J21" s="31"/>
    </row>
    <row r="22" spans="1:10" ht="15" hidden="1" customHeight="1" x14ac:dyDescent="0.25">
      <c r="A22" s="137"/>
      <c r="B22" s="141" t="s">
        <v>24</v>
      </c>
      <c r="C22" s="143"/>
      <c r="D22" s="147"/>
      <c r="E22" s="55"/>
      <c r="F22" s="55"/>
      <c r="G22" s="55"/>
      <c r="H22" s="55"/>
      <c r="I22" s="13"/>
      <c r="J22" s="31"/>
    </row>
    <row r="23" spans="1:10" ht="15" hidden="1" customHeight="1" x14ac:dyDescent="0.25">
      <c r="A23" s="137"/>
      <c r="B23" s="24" t="s">
        <v>20</v>
      </c>
      <c r="C23" s="140">
        <v>0</v>
      </c>
      <c r="D23" s="147"/>
      <c r="E23" s="15"/>
      <c r="F23" s="15"/>
      <c r="G23" s="16"/>
      <c r="H23" s="16"/>
      <c r="I23" s="13"/>
      <c r="J23" s="31"/>
    </row>
    <row r="24" spans="1:10" ht="15" hidden="1" customHeight="1" x14ac:dyDescent="0.25">
      <c r="A24" s="137"/>
      <c r="B24" s="24" t="s">
        <v>2</v>
      </c>
      <c r="C24" s="140">
        <v>0</v>
      </c>
      <c r="D24" s="147"/>
      <c r="E24" s="15"/>
      <c r="F24" s="15"/>
      <c r="G24" s="16"/>
      <c r="H24" s="18">
        <v>296797</v>
      </c>
      <c r="I24" s="13"/>
      <c r="J24" s="31"/>
    </row>
    <row r="25" spans="1:10" ht="15" hidden="1" customHeight="1" x14ac:dyDescent="0.25">
      <c r="A25" s="137"/>
      <c r="B25" s="24" t="s">
        <v>19</v>
      </c>
      <c r="C25" s="140">
        <v>0</v>
      </c>
      <c r="D25" s="147"/>
      <c r="E25" s="15"/>
      <c r="F25" s="15"/>
      <c r="G25" s="15"/>
      <c r="H25" s="16"/>
      <c r="I25" s="13"/>
      <c r="J25" s="31"/>
    </row>
    <row r="26" spans="1:10" ht="15" hidden="1" customHeight="1" x14ac:dyDescent="0.25">
      <c r="A26" s="137"/>
      <c r="B26" s="24" t="s">
        <v>25</v>
      </c>
      <c r="C26" s="140">
        <v>0</v>
      </c>
      <c r="D26" s="147"/>
      <c r="E26" s="15"/>
      <c r="F26" s="15"/>
      <c r="G26" s="15"/>
      <c r="H26" s="16"/>
      <c r="I26" s="13"/>
      <c r="J26" s="31"/>
    </row>
    <row r="27" spans="1:10" ht="15" hidden="1" customHeight="1" x14ac:dyDescent="0.25">
      <c r="A27" s="137"/>
      <c r="B27" s="24" t="s">
        <v>26</v>
      </c>
      <c r="C27" s="140">
        <v>0</v>
      </c>
      <c r="D27" s="147"/>
      <c r="E27" s="15"/>
      <c r="F27" s="15"/>
      <c r="G27" s="15"/>
      <c r="H27" s="18">
        <v>418991.5</v>
      </c>
      <c r="I27" s="13"/>
      <c r="J27" s="31"/>
    </row>
    <row r="28" spans="1:10" ht="15" hidden="1" customHeight="1" x14ac:dyDescent="0.25">
      <c r="A28" s="137"/>
      <c r="B28" s="24" t="s">
        <v>5</v>
      </c>
      <c r="C28" s="140">
        <v>0</v>
      </c>
      <c r="D28" s="147"/>
      <c r="E28" s="15"/>
      <c r="F28" s="15"/>
      <c r="G28" s="15"/>
      <c r="H28" s="16"/>
      <c r="I28" s="13"/>
      <c r="J28" s="31"/>
    </row>
    <row r="29" spans="1:10" ht="15" hidden="1" customHeight="1" x14ac:dyDescent="0.25">
      <c r="A29" s="137"/>
      <c r="B29" s="24" t="s">
        <v>4</v>
      </c>
      <c r="C29" s="140">
        <v>0</v>
      </c>
      <c r="D29" s="147"/>
      <c r="E29" s="15"/>
      <c r="F29" s="15"/>
      <c r="G29" s="15"/>
      <c r="H29" s="16"/>
      <c r="I29" s="13"/>
      <c r="J29" s="31"/>
    </row>
    <row r="30" spans="1:10" ht="15" hidden="1" customHeight="1" x14ac:dyDescent="0.25">
      <c r="A30" s="137"/>
      <c r="B30" s="24" t="s">
        <v>8</v>
      </c>
      <c r="C30" s="140">
        <v>0</v>
      </c>
      <c r="D30" s="147"/>
      <c r="E30" s="15"/>
      <c r="F30" s="15"/>
      <c r="G30" s="15"/>
      <c r="H30" s="16"/>
      <c r="I30" s="13"/>
      <c r="J30" s="31"/>
    </row>
    <row r="31" spans="1:10" ht="15" hidden="1" customHeight="1" x14ac:dyDescent="0.25">
      <c r="A31" s="137"/>
      <c r="B31" s="24" t="s">
        <v>31</v>
      </c>
      <c r="C31" s="140">
        <v>0</v>
      </c>
      <c r="D31" s="147"/>
      <c r="E31" s="15"/>
      <c r="F31" s="15"/>
      <c r="G31" s="15"/>
      <c r="H31" s="16"/>
      <c r="I31" s="13"/>
      <c r="J31" s="31"/>
    </row>
    <row r="32" spans="1:10" ht="15" hidden="1" customHeight="1" x14ac:dyDescent="0.25">
      <c r="A32" s="137"/>
      <c r="B32" s="24" t="s">
        <v>30</v>
      </c>
      <c r="C32" s="140">
        <v>0</v>
      </c>
      <c r="D32" s="147"/>
      <c r="E32" s="15"/>
      <c r="F32" s="15"/>
      <c r="G32" s="15"/>
      <c r="H32" s="16"/>
      <c r="I32" s="13"/>
      <c r="J32" s="31"/>
    </row>
    <row r="33" spans="1:10" ht="15" hidden="1" customHeight="1" x14ac:dyDescent="0.25">
      <c r="A33" s="137"/>
      <c r="B33" s="141" t="s">
        <v>9</v>
      </c>
      <c r="C33" s="143"/>
      <c r="D33" s="147"/>
      <c r="E33" s="55"/>
      <c r="F33" s="55"/>
      <c r="G33" s="55"/>
      <c r="H33" s="55"/>
      <c r="I33" s="13"/>
      <c r="J33" s="31"/>
    </row>
    <row r="34" spans="1:10" ht="15" hidden="1" customHeight="1" x14ac:dyDescent="0.25">
      <c r="A34" s="137"/>
      <c r="B34" s="24" t="s">
        <v>1</v>
      </c>
      <c r="C34" s="140">
        <v>0</v>
      </c>
      <c r="D34" s="147"/>
      <c r="E34" s="16"/>
      <c r="F34" s="18">
        <v>89975.75</v>
      </c>
      <c r="G34" s="16"/>
      <c r="H34" s="16"/>
      <c r="I34" s="13"/>
      <c r="J34" s="31"/>
    </row>
    <row r="35" spans="1:10" ht="15" hidden="1" customHeight="1" x14ac:dyDescent="0.25">
      <c r="A35" s="137"/>
      <c r="B35" s="24" t="s">
        <v>2</v>
      </c>
      <c r="C35" s="140">
        <v>0</v>
      </c>
      <c r="D35" s="147"/>
      <c r="E35" s="18">
        <v>80388</v>
      </c>
      <c r="F35" s="16"/>
      <c r="G35" s="16"/>
      <c r="H35" s="16"/>
      <c r="I35" s="13"/>
      <c r="J35" s="31"/>
    </row>
    <row r="36" spans="1:10" ht="15" hidden="1" customHeight="1" x14ac:dyDescent="0.25">
      <c r="A36" s="137"/>
      <c r="B36" s="24" t="s">
        <v>27</v>
      </c>
      <c r="C36" s="140">
        <v>0</v>
      </c>
      <c r="D36" s="147"/>
      <c r="E36" s="16"/>
      <c r="F36" s="16"/>
      <c r="G36" s="16"/>
      <c r="H36" s="16"/>
      <c r="I36" s="13"/>
      <c r="J36" s="31"/>
    </row>
    <row r="37" spans="1:10" ht="15" hidden="1" customHeight="1" x14ac:dyDescent="0.25">
      <c r="A37" s="137"/>
      <c r="B37" s="24" t="s">
        <v>6</v>
      </c>
      <c r="C37" s="140">
        <v>0</v>
      </c>
      <c r="D37" s="147"/>
      <c r="E37" s="16"/>
      <c r="F37" s="16"/>
      <c r="G37" s="16"/>
      <c r="H37" s="16"/>
      <c r="I37" s="13"/>
      <c r="J37" s="31"/>
    </row>
    <row r="38" spans="1:10" ht="15" hidden="1" customHeight="1" x14ac:dyDescent="0.25">
      <c r="A38" s="137"/>
      <c r="B38" s="24" t="s">
        <v>7</v>
      </c>
      <c r="C38" s="140">
        <v>0</v>
      </c>
      <c r="D38" s="147"/>
      <c r="E38" s="16"/>
      <c r="F38" s="16"/>
      <c r="G38" s="16"/>
      <c r="H38" s="16"/>
      <c r="I38" s="13"/>
      <c r="J38" s="31"/>
    </row>
    <row r="39" spans="1:10" ht="15" hidden="1" customHeight="1" x14ac:dyDescent="0.25">
      <c r="A39" s="137"/>
      <c r="B39" s="24" t="s">
        <v>5</v>
      </c>
      <c r="C39" s="140">
        <v>0</v>
      </c>
      <c r="D39" s="147"/>
      <c r="E39" s="16"/>
      <c r="F39" s="16"/>
      <c r="G39" s="16"/>
      <c r="H39" s="16"/>
      <c r="I39" s="13"/>
      <c r="J39" s="31"/>
    </row>
    <row r="40" spans="1:10" ht="15" hidden="1" customHeight="1" x14ac:dyDescent="0.25">
      <c r="A40" s="137"/>
      <c r="B40" s="141" t="s">
        <v>10</v>
      </c>
      <c r="C40" s="146"/>
      <c r="D40" s="147"/>
      <c r="E40" s="56"/>
      <c r="F40" s="56"/>
      <c r="G40" s="56"/>
      <c r="H40" s="56"/>
      <c r="I40" s="13"/>
      <c r="J40" s="31"/>
    </row>
    <row r="41" spans="1:10" ht="15" hidden="1" customHeight="1" x14ac:dyDescent="0.25">
      <c r="A41" s="137"/>
      <c r="B41" s="24" t="s">
        <v>21</v>
      </c>
      <c r="C41" s="140">
        <v>0</v>
      </c>
      <c r="D41" s="147"/>
      <c r="E41" s="29"/>
      <c r="F41" s="29"/>
      <c r="G41" s="29"/>
      <c r="H41" s="29"/>
      <c r="I41" s="13"/>
      <c r="J41" s="31"/>
    </row>
    <row r="42" spans="1:10" ht="15" hidden="1" customHeight="1" x14ac:dyDescent="0.25">
      <c r="A42" s="137"/>
      <c r="B42" s="24" t="s">
        <v>2</v>
      </c>
      <c r="C42" s="140">
        <v>0</v>
      </c>
      <c r="D42" s="147"/>
      <c r="E42" s="16"/>
      <c r="F42" s="16"/>
      <c r="G42" s="16"/>
      <c r="H42" s="30">
        <v>113730.75</v>
      </c>
      <c r="I42" s="13"/>
      <c r="J42" s="31"/>
    </row>
    <row r="43" spans="1:10" ht="15" hidden="1" customHeight="1" x14ac:dyDescent="0.25">
      <c r="A43" s="137"/>
      <c r="B43" s="24" t="s">
        <v>32</v>
      </c>
      <c r="C43" s="140">
        <v>0</v>
      </c>
      <c r="D43" s="147"/>
      <c r="E43" s="16"/>
      <c r="F43" s="16"/>
      <c r="G43" s="16"/>
      <c r="H43" s="16"/>
      <c r="I43" s="13"/>
      <c r="J43" s="31"/>
    </row>
    <row r="44" spans="1:10" ht="15" hidden="1" customHeight="1" x14ac:dyDescent="0.25">
      <c r="A44" s="137"/>
      <c r="B44" s="24" t="s">
        <v>30</v>
      </c>
      <c r="C44" s="140">
        <v>0</v>
      </c>
      <c r="D44" s="147"/>
      <c r="E44" s="16"/>
      <c r="F44" s="16"/>
      <c r="G44" s="16"/>
      <c r="H44" s="16"/>
      <c r="I44" s="13"/>
      <c r="J44" s="31"/>
    </row>
    <row r="45" spans="1:10" ht="15" hidden="1" customHeight="1" x14ac:dyDescent="0.25">
      <c r="A45" s="137"/>
      <c r="B45" s="24" t="s">
        <v>29</v>
      </c>
      <c r="C45" s="140">
        <v>0</v>
      </c>
      <c r="D45" s="147"/>
      <c r="E45" s="16"/>
      <c r="F45" s="16"/>
      <c r="G45" s="16"/>
      <c r="H45" s="16"/>
      <c r="I45" s="13"/>
      <c r="J45" s="31"/>
    </row>
    <row r="46" spans="1:10" ht="15" hidden="1" customHeight="1" x14ac:dyDescent="0.25">
      <c r="A46" s="137"/>
      <c r="B46" s="24" t="s">
        <v>36</v>
      </c>
      <c r="C46" s="140">
        <v>0</v>
      </c>
      <c r="D46" s="147"/>
      <c r="E46" s="16"/>
      <c r="F46" s="16"/>
      <c r="G46" s="16"/>
      <c r="H46" s="16"/>
      <c r="I46" s="13"/>
      <c r="J46" s="31"/>
    </row>
    <row r="47" spans="1:10" ht="15" hidden="1" customHeight="1" x14ac:dyDescent="0.25">
      <c r="A47" s="171" t="s">
        <v>17</v>
      </c>
      <c r="B47" s="24"/>
      <c r="C47" s="145"/>
      <c r="D47" s="147"/>
      <c r="E47" s="148"/>
      <c r="F47" s="148"/>
      <c r="G47" s="148"/>
      <c r="H47" s="148"/>
      <c r="I47" s="13"/>
      <c r="J47" s="31"/>
    </row>
    <row r="48" spans="1:10" ht="15" hidden="1" customHeight="1" x14ac:dyDescent="0.25">
      <c r="A48" s="171"/>
      <c r="B48" s="24" t="s">
        <v>15</v>
      </c>
      <c r="C48" s="140">
        <v>0</v>
      </c>
      <c r="D48" s="147"/>
      <c r="E48" s="16"/>
      <c r="F48" s="16"/>
      <c r="G48" s="16"/>
      <c r="H48" s="16"/>
      <c r="I48" s="13"/>
      <c r="J48" s="31"/>
    </row>
    <row r="49" spans="1:10" ht="15" hidden="1" customHeight="1" x14ac:dyDescent="0.25">
      <c r="A49" s="171"/>
      <c r="B49" s="24" t="s">
        <v>33</v>
      </c>
      <c r="C49" s="140">
        <v>0</v>
      </c>
      <c r="D49" s="147"/>
      <c r="E49" s="16"/>
      <c r="F49" s="16"/>
      <c r="G49" s="16"/>
      <c r="H49" s="16"/>
      <c r="I49" s="13"/>
      <c r="J49" s="31"/>
    </row>
    <row r="50" spans="1:10" ht="15" hidden="1" customHeight="1" x14ac:dyDescent="0.25">
      <c r="A50" s="171"/>
      <c r="B50" s="24" t="s">
        <v>34</v>
      </c>
      <c r="C50" s="140">
        <v>0</v>
      </c>
      <c r="D50" s="147"/>
      <c r="E50" s="16"/>
      <c r="F50" s="16"/>
      <c r="G50" s="16"/>
      <c r="H50" s="16"/>
      <c r="I50" s="13"/>
      <c r="J50" s="31"/>
    </row>
    <row r="51" spans="1:10" ht="15" hidden="1" customHeight="1" x14ac:dyDescent="0.25">
      <c r="A51" s="171"/>
      <c r="B51" s="24" t="s">
        <v>29</v>
      </c>
      <c r="C51" s="140">
        <v>0</v>
      </c>
      <c r="D51" s="147"/>
      <c r="E51" s="16"/>
      <c r="F51" s="16"/>
      <c r="G51" s="16"/>
      <c r="H51" s="16"/>
      <c r="I51" s="13"/>
      <c r="J51" s="31"/>
    </row>
    <row r="52" spans="1:10" ht="15" hidden="1" customHeight="1" thickBot="1" x14ac:dyDescent="0.3">
      <c r="A52" s="149"/>
      <c r="B52" s="24" t="s">
        <v>37</v>
      </c>
      <c r="C52" s="140">
        <v>0</v>
      </c>
      <c r="D52" s="147"/>
      <c r="E52" s="16"/>
      <c r="F52" s="16"/>
      <c r="G52" s="16"/>
      <c r="H52" s="16"/>
      <c r="I52" s="13"/>
      <c r="J52" s="31"/>
    </row>
    <row r="53" spans="1:10" ht="18.75" hidden="1" customHeight="1" thickBot="1" x14ac:dyDescent="0.3">
      <c r="A53" s="137"/>
      <c r="B53" s="150" t="s">
        <v>16</v>
      </c>
      <c r="C53" s="151">
        <f>SUM(C10:C51)</f>
        <v>0</v>
      </c>
      <c r="D53" s="147"/>
      <c r="E53" s="152">
        <f>SUM(E10:E51)</f>
        <v>80388</v>
      </c>
      <c r="F53" s="152">
        <f>SUM(F10:F51)</f>
        <v>493636.375</v>
      </c>
      <c r="G53" s="152">
        <f>SUM(G10:G51)</f>
        <v>403660.625</v>
      </c>
      <c r="H53" s="152">
        <f>SUM(H10:H51)</f>
        <v>1285937</v>
      </c>
      <c r="I53" s="13"/>
    </row>
    <row r="54" spans="1:10" ht="17.25" hidden="1" customHeight="1" x14ac:dyDescent="0.25">
      <c r="A54" s="137"/>
      <c r="B54" s="150"/>
      <c r="C54" s="151"/>
      <c r="D54" s="147"/>
      <c r="E54" s="153"/>
      <c r="F54" s="172"/>
      <c r="G54" s="172"/>
      <c r="H54" s="172"/>
      <c r="I54" s="13"/>
    </row>
    <row r="55" spans="1:10" ht="3.75" hidden="1" customHeight="1" thickBot="1" x14ac:dyDescent="0.3">
      <c r="A55" s="137"/>
      <c r="B55" s="154" t="s">
        <v>35</v>
      </c>
      <c r="C55" s="155"/>
      <c r="D55" s="147"/>
      <c r="E55" s="156" t="e">
        <f>#REF!*0.95</f>
        <v>#REF!</v>
      </c>
      <c r="F55" s="156">
        <f>E53*0.95</f>
        <v>76368.599999999991</v>
      </c>
      <c r="G55" s="156">
        <f>F53*0.95</f>
        <v>468954.55624999997</v>
      </c>
      <c r="H55" s="156">
        <f t="shared" ref="H55" si="0">G53*0.95</f>
        <v>383477.59375</v>
      </c>
      <c r="I55" s="13"/>
    </row>
    <row r="56" spans="1:10" ht="26.25" customHeight="1" x14ac:dyDescent="0.25">
      <c r="A56" s="157"/>
      <c r="B56" s="162" t="s">
        <v>53</v>
      </c>
      <c r="C56" s="144"/>
      <c r="D56" s="158"/>
      <c r="E56" s="159"/>
      <c r="F56" s="159"/>
      <c r="G56" s="159"/>
      <c r="H56" s="159"/>
      <c r="I56" s="13"/>
    </row>
    <row r="57" spans="1:10" ht="28.5" customHeight="1" x14ac:dyDescent="0.25">
      <c r="A57" s="157"/>
      <c r="B57" s="162" t="s">
        <v>54</v>
      </c>
      <c r="C57" s="144"/>
      <c r="D57" s="160"/>
      <c r="E57" s="159"/>
      <c r="F57" s="159"/>
      <c r="G57" s="159"/>
      <c r="H57" s="159"/>
      <c r="I57" s="13"/>
    </row>
    <row r="58" spans="1:10" ht="15" customHeight="1" x14ac:dyDescent="0.25">
      <c r="D58" s="13"/>
      <c r="I58" s="13"/>
    </row>
    <row r="59" spans="1:10" ht="15" customHeight="1" x14ac:dyDescent="0.25">
      <c r="B59" s="9" t="s">
        <v>49</v>
      </c>
      <c r="D59" s="13"/>
      <c r="I59" s="13"/>
    </row>
    <row r="60" spans="1:10" ht="15" customHeight="1" x14ac:dyDescent="0.25">
      <c r="A60" s="136">
        <v>1</v>
      </c>
      <c r="B60" s="163" t="s">
        <v>55</v>
      </c>
      <c r="C60" s="163"/>
      <c r="D60" s="163"/>
      <c r="E60" s="163"/>
      <c r="I60" s="13"/>
    </row>
    <row r="61" spans="1:10" ht="15" customHeight="1" x14ac:dyDescent="0.25">
      <c r="A61" s="136"/>
      <c r="D61" s="13"/>
      <c r="I61" s="13"/>
    </row>
    <row r="62" spans="1:10" ht="15" customHeight="1" x14ac:dyDescent="0.25">
      <c r="A62" s="136"/>
      <c r="D62" s="13"/>
      <c r="I62" s="13"/>
    </row>
    <row r="63" spans="1:10" ht="15" customHeight="1" x14ac:dyDescent="0.25">
      <c r="B63" s="9" t="s">
        <v>38</v>
      </c>
      <c r="D63" s="13"/>
      <c r="E63" s="11" t="s">
        <v>45</v>
      </c>
      <c r="I63" s="13"/>
    </row>
    <row r="64" spans="1:10" s="2" customFormat="1" ht="15" customHeight="1" x14ac:dyDescent="0.25">
      <c r="A64" s="8"/>
      <c r="B64" s="9"/>
      <c r="C64" s="9"/>
      <c r="D64" s="120"/>
      <c r="E64" s="11"/>
      <c r="F64" s="11"/>
      <c r="H64" s="10"/>
      <c r="I64" s="20"/>
    </row>
    <row r="65" spans="1:9" s="2" customFormat="1" ht="15" customHeight="1" x14ac:dyDescent="0.25">
      <c r="A65" s="8"/>
      <c r="B65" s="9"/>
      <c r="C65" s="9"/>
      <c r="D65" s="20"/>
      <c r="E65" s="11"/>
      <c r="F65" s="11"/>
      <c r="H65" s="10"/>
      <c r="I65" s="20"/>
    </row>
    <row r="66" spans="1:9" ht="15" customHeight="1" x14ac:dyDescent="0.25">
      <c r="B66" s="9" t="s">
        <v>39</v>
      </c>
      <c r="D66" s="13"/>
      <c r="E66" s="11" t="s">
        <v>40</v>
      </c>
      <c r="I66" s="13"/>
    </row>
    <row r="67" spans="1:9" s="2" customFormat="1" ht="15" customHeight="1" x14ac:dyDescent="0.25">
      <c r="A67" s="8"/>
      <c r="B67" s="9"/>
      <c r="C67" s="9"/>
      <c r="D67" s="20"/>
      <c r="E67" s="11"/>
      <c r="F67" s="11"/>
      <c r="H67" s="10"/>
      <c r="I67" s="20"/>
    </row>
    <row r="68" spans="1:9" s="2" customFormat="1" ht="15" customHeight="1" x14ac:dyDescent="0.25">
      <c r="A68" s="8"/>
      <c r="B68" s="9"/>
      <c r="C68" s="9"/>
      <c r="D68" s="20"/>
      <c r="E68" s="11"/>
      <c r="F68" s="11"/>
      <c r="G68" s="11"/>
      <c r="H68" s="10"/>
      <c r="I68" s="20"/>
    </row>
    <row r="69" spans="1:9" s="21" customFormat="1" ht="15" customHeight="1" x14ac:dyDescent="0.25">
      <c r="A69" s="8"/>
      <c r="B69" s="9"/>
      <c r="C69" s="9"/>
      <c r="E69" s="11"/>
      <c r="F69" s="11"/>
      <c r="G69" s="11"/>
      <c r="H69" s="10"/>
    </row>
    <row r="70" spans="1:9" ht="14.25" customHeight="1" x14ac:dyDescent="0.25">
      <c r="D70" s="13"/>
      <c r="I70" s="13"/>
    </row>
    <row r="71" spans="1:9" s="22" customFormat="1" ht="12.75" customHeight="1" x14ac:dyDescent="0.25">
      <c r="A71" s="8"/>
      <c r="B71" s="9"/>
      <c r="C71" s="9"/>
      <c r="D71" s="23"/>
      <c r="E71" s="11"/>
      <c r="F71" s="11"/>
      <c r="G71" s="11"/>
      <c r="H71" s="10"/>
      <c r="I71" s="23"/>
    </row>
    <row r="72" spans="1:9" s="22" customFormat="1" ht="12.75" customHeight="1" x14ac:dyDescent="0.25">
      <c r="A72" s="8"/>
      <c r="B72" s="9"/>
      <c r="C72" s="9"/>
      <c r="D72" s="23"/>
      <c r="E72" s="11"/>
      <c r="F72" s="11"/>
      <c r="G72" s="11"/>
      <c r="H72" s="10"/>
      <c r="I72" s="23"/>
    </row>
    <row r="73" spans="1:9" s="22" customFormat="1" x14ac:dyDescent="0.25">
      <c r="A73" s="8"/>
      <c r="B73" s="9"/>
      <c r="C73" s="9"/>
      <c r="E73" s="11"/>
      <c r="F73" s="11"/>
      <c r="G73" s="11"/>
      <c r="H73" s="10"/>
    </row>
    <row r="74" spans="1:9" s="22" customFormat="1" ht="17.25" customHeight="1" x14ac:dyDescent="0.25">
      <c r="A74" s="8"/>
      <c r="B74" s="9"/>
      <c r="C74" s="9"/>
      <c r="D74" s="23"/>
      <c r="E74" s="11"/>
      <c r="F74" s="11"/>
      <c r="G74" s="11"/>
      <c r="H74" s="10"/>
      <c r="I74" s="23"/>
    </row>
  </sheetData>
  <mergeCells count="14">
    <mergeCell ref="B60:E60"/>
    <mergeCell ref="E1:H1"/>
    <mergeCell ref="E2:H2"/>
    <mergeCell ref="A3:H3"/>
    <mergeCell ref="A4:H4"/>
    <mergeCell ref="A5:H5"/>
    <mergeCell ref="A9:H9"/>
    <mergeCell ref="A47:A51"/>
    <mergeCell ref="F54:H54"/>
    <mergeCell ref="E7:H7"/>
    <mergeCell ref="A7:A8"/>
    <mergeCell ref="B7:B8"/>
    <mergeCell ref="C7:C8"/>
    <mergeCell ref="D7:D8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zoomScale="115" zoomScaleNormal="115" zoomScalePageLayoutView="150" workbookViewId="0">
      <pane ySplit="8" topLeftCell="A66" activePane="bottomLeft" state="frozen"/>
      <selection pane="bottomLeft" activeCell="E83" sqref="E83"/>
    </sheetView>
  </sheetViews>
  <sheetFormatPr defaultColWidth="11" defaultRowHeight="15.75" x14ac:dyDescent="0.25"/>
  <cols>
    <col min="1" max="1" width="7.625" style="8" customWidth="1"/>
    <col min="2" max="2" width="53.25" style="9" customWidth="1"/>
    <col min="3" max="3" width="12.75" style="9" customWidth="1"/>
    <col min="4" max="4" width="15.75" style="1" customWidth="1"/>
    <col min="5" max="5" width="12.625" style="11" customWidth="1"/>
    <col min="6" max="6" width="13.375" style="11" customWidth="1"/>
    <col min="7" max="7" width="12.25" style="11" customWidth="1"/>
    <col min="8" max="8" width="14" style="10" customWidth="1"/>
    <col min="9" max="16384" width="11" style="1"/>
  </cols>
  <sheetData>
    <row r="1" spans="1:19" s="3" customFormat="1" ht="15" customHeight="1" x14ac:dyDescent="0.25">
      <c r="A1" s="12"/>
      <c r="B1" s="130" t="s">
        <v>43</v>
      </c>
      <c r="C1" s="12"/>
      <c r="D1" s="6"/>
      <c r="E1" s="164"/>
      <c r="F1" s="164"/>
      <c r="G1" s="164"/>
      <c r="H1" s="164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15.75" customHeight="1" x14ac:dyDescent="0.25">
      <c r="A2" s="12"/>
      <c r="B2" s="12"/>
      <c r="C2" s="12"/>
      <c r="D2" s="7"/>
      <c r="E2" s="165"/>
      <c r="F2" s="165"/>
      <c r="G2" s="165"/>
      <c r="H2" s="165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customFormat="1" ht="18.75" x14ac:dyDescent="0.3">
      <c r="A3" s="166" t="s">
        <v>44</v>
      </c>
      <c r="B3" s="166"/>
      <c r="C3" s="166"/>
      <c r="D3" s="166"/>
      <c r="E3" s="166"/>
      <c r="F3" s="166"/>
      <c r="G3" s="166"/>
      <c r="H3" s="166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customFormat="1" ht="8.25" customHeight="1" x14ac:dyDescent="0.25">
      <c r="A4" s="167"/>
      <c r="B4" s="167"/>
      <c r="C4" s="167"/>
      <c r="D4" s="167"/>
      <c r="E4" s="167"/>
      <c r="F4" s="167"/>
      <c r="G4" s="167"/>
      <c r="H4" s="167"/>
    </row>
    <row r="5" spans="1:19" s="3" customFormat="1" ht="49.5" customHeight="1" x14ac:dyDescent="0.25">
      <c r="A5" s="168" t="s">
        <v>56</v>
      </c>
      <c r="B5" s="168"/>
      <c r="C5" s="168"/>
      <c r="D5" s="168"/>
      <c r="E5" s="168"/>
      <c r="F5" s="168"/>
      <c r="G5" s="168"/>
      <c r="H5" s="168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3" customFormat="1" ht="22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ht="14.25" customHeight="1" thickBot="1" x14ac:dyDescent="0.3">
      <c r="A7" s="176" t="s">
        <v>3</v>
      </c>
      <c r="B7" s="178" t="s">
        <v>42</v>
      </c>
      <c r="C7" s="180" t="s">
        <v>52</v>
      </c>
      <c r="D7" s="183" t="s">
        <v>41</v>
      </c>
      <c r="E7" s="173" t="s">
        <v>47</v>
      </c>
      <c r="F7" s="174"/>
      <c r="G7" s="174"/>
      <c r="H7" s="175"/>
      <c r="I7" s="13"/>
    </row>
    <row r="8" spans="1:19" ht="59.25" customHeight="1" thickBot="1" x14ac:dyDescent="0.3">
      <c r="A8" s="177"/>
      <c r="B8" s="179"/>
      <c r="C8" s="181"/>
      <c r="D8" s="184"/>
      <c r="E8" s="161" t="s">
        <v>48</v>
      </c>
      <c r="F8" s="161" t="s">
        <v>48</v>
      </c>
      <c r="G8" s="161" t="s">
        <v>48</v>
      </c>
      <c r="H8" s="161" t="s">
        <v>48</v>
      </c>
      <c r="I8" s="13"/>
    </row>
    <row r="9" spans="1:19" ht="20.25" customHeight="1" thickBot="1" x14ac:dyDescent="0.3">
      <c r="A9" s="169" t="s">
        <v>46</v>
      </c>
      <c r="B9" s="170"/>
      <c r="C9" s="170"/>
      <c r="D9" s="170"/>
      <c r="E9" s="170"/>
      <c r="F9" s="170"/>
      <c r="G9" s="170"/>
      <c r="H9" s="170"/>
      <c r="I9" s="13"/>
    </row>
    <row r="10" spans="1:19" ht="15" customHeight="1" thickBot="1" x14ac:dyDescent="0.3">
      <c r="A10" s="185" t="s">
        <v>11</v>
      </c>
      <c r="B10" s="98"/>
      <c r="C10" s="83"/>
      <c r="D10" s="88"/>
      <c r="E10" s="80"/>
      <c r="F10" s="96"/>
      <c r="G10" s="97"/>
      <c r="H10" s="112"/>
      <c r="I10" s="13"/>
    </row>
    <row r="11" spans="1:19" ht="36" customHeight="1" x14ac:dyDescent="0.25">
      <c r="A11" s="186"/>
      <c r="B11" s="103"/>
      <c r="C11" s="86"/>
      <c r="D11" s="113"/>
      <c r="E11" s="75"/>
      <c r="F11" s="131"/>
      <c r="G11" s="119"/>
      <c r="H11" s="111"/>
      <c r="I11" s="13"/>
      <c r="J11" s="31"/>
    </row>
    <row r="12" spans="1:19" ht="23.25" customHeight="1" x14ac:dyDescent="0.25">
      <c r="A12" s="186"/>
      <c r="B12" s="104"/>
      <c r="D12" s="107"/>
      <c r="E12" s="109"/>
      <c r="F12" s="132"/>
      <c r="G12" s="110"/>
      <c r="H12" s="133"/>
      <c r="I12" s="13"/>
    </row>
    <row r="13" spans="1:19" ht="36" customHeight="1" thickBot="1" x14ac:dyDescent="0.3">
      <c r="A13" s="186"/>
      <c r="B13" s="105"/>
      <c r="C13" s="87"/>
      <c r="D13" s="108"/>
      <c r="E13" s="95"/>
      <c r="F13" s="82"/>
      <c r="G13" s="77"/>
      <c r="H13" s="95"/>
      <c r="I13" s="13"/>
      <c r="J13" s="31"/>
    </row>
    <row r="14" spans="1:19" ht="15" customHeight="1" thickBot="1" x14ac:dyDescent="0.3">
      <c r="A14" s="187" t="s">
        <v>12</v>
      </c>
      <c r="B14" s="98"/>
      <c r="C14" s="85"/>
      <c r="D14" s="100"/>
      <c r="E14" s="90"/>
      <c r="F14" s="90"/>
      <c r="G14" s="91"/>
      <c r="H14" s="90"/>
      <c r="I14" s="13"/>
      <c r="J14" s="31"/>
    </row>
    <row r="15" spans="1:19" ht="15" customHeight="1" x14ac:dyDescent="0.25">
      <c r="A15" s="188"/>
      <c r="B15" s="69"/>
      <c r="C15" s="81"/>
      <c r="D15" s="99"/>
      <c r="E15" s="92"/>
      <c r="F15" s="92"/>
      <c r="G15" s="92"/>
      <c r="H15" s="93"/>
      <c r="I15" s="13"/>
      <c r="J15" s="31"/>
    </row>
    <row r="16" spans="1:19" ht="15" customHeight="1" x14ac:dyDescent="0.25">
      <c r="A16" s="188"/>
      <c r="B16" s="69"/>
      <c r="C16" s="81"/>
      <c r="D16" s="99"/>
      <c r="E16" s="92"/>
      <c r="F16" s="92"/>
      <c r="G16" s="92"/>
      <c r="H16" s="93"/>
      <c r="I16" s="13"/>
      <c r="J16" s="31"/>
    </row>
    <row r="17" spans="1:10" ht="15" customHeight="1" x14ac:dyDescent="0.25">
      <c r="A17" s="188"/>
      <c r="B17" s="69"/>
      <c r="C17" s="81"/>
      <c r="D17" s="99"/>
      <c r="E17" s="92"/>
      <c r="F17" s="92"/>
      <c r="G17" s="92"/>
      <c r="H17" s="93"/>
      <c r="I17" s="13"/>
      <c r="J17" s="31"/>
    </row>
    <row r="18" spans="1:10" ht="15" customHeight="1" x14ac:dyDescent="0.25">
      <c r="A18" s="188"/>
      <c r="B18" s="69"/>
      <c r="C18" s="81"/>
      <c r="D18" s="99"/>
      <c r="E18" s="92"/>
      <c r="F18" s="92"/>
      <c r="G18" s="92"/>
      <c r="H18" s="93"/>
      <c r="I18" s="13"/>
      <c r="J18" s="31"/>
    </row>
    <row r="19" spans="1:10" ht="15" customHeight="1" thickBot="1" x14ac:dyDescent="0.3">
      <c r="A19" s="189"/>
      <c r="B19" s="70"/>
      <c r="C19" s="78"/>
      <c r="D19" s="99"/>
      <c r="E19" s="95"/>
      <c r="F19" s="95"/>
      <c r="G19" s="95"/>
      <c r="H19" s="89"/>
      <c r="I19" s="13"/>
      <c r="J19" s="31"/>
    </row>
    <row r="20" spans="1:10" ht="15" customHeight="1" thickBot="1" x14ac:dyDescent="0.3">
      <c r="A20" s="187" t="s">
        <v>13</v>
      </c>
      <c r="B20" s="98"/>
      <c r="C20" s="83"/>
      <c r="D20" s="88"/>
      <c r="E20" s="74"/>
      <c r="F20" s="74"/>
      <c r="G20" s="74"/>
      <c r="H20" s="74"/>
      <c r="I20" s="13"/>
      <c r="J20" s="31"/>
    </row>
    <row r="21" spans="1:10" ht="36" customHeight="1" x14ac:dyDescent="0.25">
      <c r="A21" s="188"/>
      <c r="B21" s="103"/>
      <c r="C21" s="86"/>
      <c r="D21" s="115"/>
      <c r="E21" s="79"/>
      <c r="F21" s="75"/>
      <c r="G21" s="75"/>
      <c r="H21" s="75"/>
      <c r="I21" s="13"/>
      <c r="J21" s="31"/>
    </row>
    <row r="22" spans="1:10" ht="23.25" customHeight="1" x14ac:dyDescent="0.25">
      <c r="A22" s="188"/>
      <c r="B22" s="104"/>
      <c r="D22" s="118"/>
      <c r="E22" s="106"/>
      <c r="F22" s="110"/>
      <c r="G22" s="110"/>
      <c r="H22" s="110"/>
      <c r="I22" s="13"/>
    </row>
    <row r="23" spans="1:10" ht="36" customHeight="1" thickBot="1" x14ac:dyDescent="0.3">
      <c r="A23" s="188"/>
      <c r="B23" s="105"/>
      <c r="C23" s="87"/>
      <c r="D23" s="108"/>
      <c r="E23" s="89"/>
      <c r="F23" s="77"/>
      <c r="G23" s="77"/>
      <c r="H23" s="77"/>
      <c r="I23" s="13"/>
      <c r="J23" s="31"/>
    </row>
    <row r="24" spans="1:10" ht="15" hidden="1" customHeight="1" x14ac:dyDescent="0.25">
      <c r="A24" s="188"/>
      <c r="B24" s="60" t="s">
        <v>14</v>
      </c>
      <c r="C24" s="71">
        <v>0</v>
      </c>
      <c r="D24" s="13"/>
      <c r="E24" s="72"/>
      <c r="F24" s="73">
        <v>403660.625</v>
      </c>
      <c r="G24" s="73">
        <v>403660.625</v>
      </c>
      <c r="H24" s="72"/>
      <c r="I24" s="13"/>
      <c r="J24" s="31"/>
    </row>
    <row r="25" spans="1:10" ht="15" hidden="1" customHeight="1" x14ac:dyDescent="0.25">
      <c r="A25" s="188"/>
      <c r="B25" s="59" t="s">
        <v>22</v>
      </c>
      <c r="C25" s="52">
        <v>0</v>
      </c>
      <c r="D25" s="13"/>
      <c r="E25" s="17"/>
      <c r="F25" s="40"/>
      <c r="G25" s="42"/>
      <c r="H25" s="17"/>
      <c r="I25" s="13"/>
      <c r="J25" s="31"/>
    </row>
    <row r="26" spans="1:10" ht="15" hidden="1" customHeight="1" x14ac:dyDescent="0.25">
      <c r="A26" s="188"/>
      <c r="B26" s="59" t="s">
        <v>18</v>
      </c>
      <c r="C26" s="52">
        <v>0</v>
      </c>
      <c r="D26" s="13"/>
      <c r="E26" s="17"/>
      <c r="F26" s="40"/>
      <c r="G26" s="40"/>
      <c r="H26" s="19">
        <v>456417.75</v>
      </c>
      <c r="I26" s="13"/>
      <c r="J26" s="31"/>
    </row>
    <row r="27" spans="1:10" ht="15" hidden="1" customHeight="1" x14ac:dyDescent="0.25">
      <c r="A27" s="188"/>
      <c r="B27" s="59" t="s">
        <v>0</v>
      </c>
      <c r="C27" s="52">
        <v>0</v>
      </c>
      <c r="D27" s="13"/>
      <c r="E27" s="17"/>
      <c r="F27" s="40"/>
      <c r="G27" s="40"/>
      <c r="H27" s="17"/>
      <c r="I27" s="13"/>
      <c r="J27" s="31"/>
    </row>
    <row r="28" spans="1:10" ht="15" hidden="1" customHeight="1" x14ac:dyDescent="0.25">
      <c r="A28" s="188"/>
      <c r="B28" s="59" t="s">
        <v>5</v>
      </c>
      <c r="C28" s="52">
        <v>0</v>
      </c>
      <c r="D28" s="13"/>
      <c r="E28" s="17"/>
      <c r="F28" s="40"/>
      <c r="G28" s="40"/>
      <c r="H28" s="17"/>
      <c r="I28" s="13"/>
      <c r="J28" s="31"/>
    </row>
    <row r="29" spans="1:10" ht="15" hidden="1" customHeight="1" x14ac:dyDescent="0.25">
      <c r="A29" s="188"/>
      <c r="B29" s="59" t="s">
        <v>4</v>
      </c>
      <c r="C29" s="52">
        <v>0</v>
      </c>
      <c r="D29" s="13"/>
      <c r="E29" s="17"/>
      <c r="F29" s="40"/>
      <c r="G29" s="40"/>
      <c r="H29" s="17"/>
      <c r="I29" s="13"/>
      <c r="J29" s="31"/>
    </row>
    <row r="30" spans="1:10" ht="15" hidden="1" customHeight="1" x14ac:dyDescent="0.25">
      <c r="A30" s="188"/>
      <c r="B30" s="59" t="s">
        <v>28</v>
      </c>
      <c r="C30" s="52">
        <v>0</v>
      </c>
      <c r="D30" s="13"/>
      <c r="E30" s="17"/>
      <c r="F30" s="40"/>
      <c r="G30" s="40"/>
      <c r="H30" s="17"/>
      <c r="I30" s="13"/>
      <c r="J30" s="31"/>
    </row>
    <row r="31" spans="1:10" ht="15" hidden="1" customHeight="1" x14ac:dyDescent="0.25">
      <c r="A31" s="188"/>
      <c r="B31" s="59" t="s">
        <v>23</v>
      </c>
      <c r="C31" s="52">
        <v>0</v>
      </c>
      <c r="D31" s="13"/>
      <c r="E31" s="17"/>
      <c r="F31" s="40"/>
      <c r="G31" s="40"/>
      <c r="H31" s="17"/>
      <c r="I31" s="13"/>
      <c r="J31" s="31"/>
    </row>
    <row r="32" spans="1:10" ht="15" hidden="1" customHeight="1" x14ac:dyDescent="0.25">
      <c r="A32" s="188"/>
      <c r="B32" s="58" t="s">
        <v>24</v>
      </c>
      <c r="C32" s="38"/>
      <c r="D32" s="13"/>
      <c r="E32" s="33"/>
      <c r="F32" s="34"/>
      <c r="G32" s="34"/>
      <c r="H32" s="33"/>
      <c r="I32" s="13"/>
      <c r="J32" s="31"/>
    </row>
    <row r="33" spans="1:10" ht="15" hidden="1" customHeight="1" x14ac:dyDescent="0.25">
      <c r="A33" s="188"/>
      <c r="B33" s="59" t="s">
        <v>20</v>
      </c>
      <c r="C33" s="52">
        <v>0</v>
      </c>
      <c r="D33" s="13"/>
      <c r="E33" s="14"/>
      <c r="F33" s="41"/>
      <c r="G33" s="40"/>
      <c r="H33" s="17"/>
      <c r="I33" s="13"/>
      <c r="J33" s="31"/>
    </row>
    <row r="34" spans="1:10" ht="15" hidden="1" customHeight="1" x14ac:dyDescent="0.25">
      <c r="A34" s="188"/>
      <c r="B34" s="59" t="s">
        <v>2</v>
      </c>
      <c r="C34" s="52">
        <v>0</v>
      </c>
      <c r="D34" s="13"/>
      <c r="E34" s="14"/>
      <c r="F34" s="41"/>
      <c r="G34" s="40"/>
      <c r="H34" s="19">
        <v>296797</v>
      </c>
      <c r="I34" s="13"/>
      <c r="J34" s="31"/>
    </row>
    <row r="35" spans="1:10" ht="15" hidden="1" customHeight="1" x14ac:dyDescent="0.25">
      <c r="A35" s="188"/>
      <c r="B35" s="59" t="s">
        <v>19</v>
      </c>
      <c r="C35" s="52">
        <v>0</v>
      </c>
      <c r="D35" s="13"/>
      <c r="E35" s="14"/>
      <c r="F35" s="41"/>
      <c r="G35" s="41"/>
      <c r="H35" s="17"/>
      <c r="I35" s="13"/>
      <c r="J35" s="31"/>
    </row>
    <row r="36" spans="1:10" ht="15" hidden="1" customHeight="1" x14ac:dyDescent="0.25">
      <c r="A36" s="188"/>
      <c r="B36" s="59" t="s">
        <v>25</v>
      </c>
      <c r="C36" s="52">
        <v>0</v>
      </c>
      <c r="D36" s="13"/>
      <c r="E36" s="14"/>
      <c r="F36" s="41"/>
      <c r="G36" s="41"/>
      <c r="H36" s="17"/>
      <c r="I36" s="13"/>
      <c r="J36" s="31"/>
    </row>
    <row r="37" spans="1:10" ht="15" hidden="1" customHeight="1" x14ac:dyDescent="0.25">
      <c r="A37" s="188"/>
      <c r="B37" s="59" t="s">
        <v>26</v>
      </c>
      <c r="C37" s="52">
        <v>0</v>
      </c>
      <c r="D37" s="13"/>
      <c r="E37" s="14"/>
      <c r="F37" s="41"/>
      <c r="G37" s="41"/>
      <c r="H37" s="19">
        <v>418991.5</v>
      </c>
      <c r="I37" s="13"/>
      <c r="J37" s="31"/>
    </row>
    <row r="38" spans="1:10" ht="15" hidden="1" customHeight="1" x14ac:dyDescent="0.25">
      <c r="A38" s="188"/>
      <c r="B38" s="59" t="s">
        <v>5</v>
      </c>
      <c r="C38" s="52">
        <v>0</v>
      </c>
      <c r="D38" s="13"/>
      <c r="E38" s="14"/>
      <c r="F38" s="41"/>
      <c r="G38" s="41"/>
      <c r="H38" s="17"/>
      <c r="I38" s="13"/>
      <c r="J38" s="31"/>
    </row>
    <row r="39" spans="1:10" ht="15" hidden="1" customHeight="1" x14ac:dyDescent="0.25">
      <c r="A39" s="188"/>
      <c r="B39" s="59" t="s">
        <v>4</v>
      </c>
      <c r="C39" s="52">
        <v>0</v>
      </c>
      <c r="D39" s="13"/>
      <c r="E39" s="14"/>
      <c r="F39" s="41"/>
      <c r="G39" s="41"/>
      <c r="H39" s="17"/>
      <c r="I39" s="13"/>
      <c r="J39" s="31"/>
    </row>
    <row r="40" spans="1:10" ht="15" hidden="1" customHeight="1" x14ac:dyDescent="0.25">
      <c r="A40" s="188"/>
      <c r="B40" s="59" t="s">
        <v>8</v>
      </c>
      <c r="C40" s="52">
        <v>0</v>
      </c>
      <c r="D40" s="13"/>
      <c r="E40" s="14"/>
      <c r="F40" s="41"/>
      <c r="G40" s="41"/>
      <c r="H40" s="17"/>
      <c r="I40" s="13"/>
      <c r="J40" s="31"/>
    </row>
    <row r="41" spans="1:10" ht="15" hidden="1" customHeight="1" x14ac:dyDescent="0.25">
      <c r="A41" s="188"/>
      <c r="B41" s="59" t="s">
        <v>31</v>
      </c>
      <c r="C41" s="52">
        <v>0</v>
      </c>
      <c r="D41" s="13"/>
      <c r="E41" s="14"/>
      <c r="F41" s="41"/>
      <c r="G41" s="41"/>
      <c r="H41" s="17"/>
      <c r="I41" s="13"/>
      <c r="J41" s="31"/>
    </row>
    <row r="42" spans="1:10" ht="15" hidden="1" customHeight="1" x14ac:dyDescent="0.25">
      <c r="A42" s="188"/>
      <c r="B42" s="59" t="s">
        <v>30</v>
      </c>
      <c r="C42" s="52">
        <v>0</v>
      </c>
      <c r="D42" s="13"/>
      <c r="E42" s="14"/>
      <c r="F42" s="41"/>
      <c r="G42" s="41"/>
      <c r="H42" s="17"/>
      <c r="I42" s="13"/>
      <c r="J42" s="31"/>
    </row>
    <row r="43" spans="1:10" ht="15" hidden="1" customHeight="1" x14ac:dyDescent="0.25">
      <c r="A43" s="188"/>
      <c r="B43" s="58" t="s">
        <v>9</v>
      </c>
      <c r="C43" s="38"/>
      <c r="D43" s="13"/>
      <c r="E43" s="33"/>
      <c r="F43" s="34"/>
      <c r="G43" s="34"/>
      <c r="H43" s="33"/>
      <c r="I43" s="13"/>
      <c r="J43" s="31"/>
    </row>
    <row r="44" spans="1:10" ht="15" hidden="1" customHeight="1" x14ac:dyDescent="0.25">
      <c r="A44" s="188"/>
      <c r="B44" s="59" t="s">
        <v>1</v>
      </c>
      <c r="C44" s="52">
        <v>0</v>
      </c>
      <c r="D44" s="13"/>
      <c r="E44" s="17"/>
      <c r="F44" s="39">
        <v>89975.75</v>
      </c>
      <c r="G44" s="40"/>
      <c r="H44" s="17"/>
      <c r="I44" s="13"/>
      <c r="J44" s="31"/>
    </row>
    <row r="45" spans="1:10" ht="15" hidden="1" customHeight="1" x14ac:dyDescent="0.25">
      <c r="A45" s="188"/>
      <c r="B45" s="59" t="s">
        <v>2</v>
      </c>
      <c r="C45" s="52">
        <v>0</v>
      </c>
      <c r="D45" s="13"/>
      <c r="E45" s="19">
        <v>80388</v>
      </c>
      <c r="F45" s="40"/>
      <c r="G45" s="40"/>
      <c r="H45" s="17"/>
      <c r="I45" s="13"/>
      <c r="J45" s="31"/>
    </row>
    <row r="46" spans="1:10" ht="15" hidden="1" customHeight="1" x14ac:dyDescent="0.25">
      <c r="A46" s="188"/>
      <c r="B46" s="59" t="s">
        <v>27</v>
      </c>
      <c r="C46" s="52">
        <v>0</v>
      </c>
      <c r="D46" s="13"/>
      <c r="E46" s="17"/>
      <c r="F46" s="40"/>
      <c r="G46" s="40"/>
      <c r="H46" s="17"/>
      <c r="I46" s="13"/>
      <c r="J46" s="31"/>
    </row>
    <row r="47" spans="1:10" ht="15" hidden="1" customHeight="1" x14ac:dyDescent="0.25">
      <c r="A47" s="188"/>
      <c r="B47" s="59" t="s">
        <v>6</v>
      </c>
      <c r="C47" s="52">
        <v>0</v>
      </c>
      <c r="D47" s="13"/>
      <c r="E47" s="17"/>
      <c r="F47" s="40"/>
      <c r="G47" s="40"/>
      <c r="H47" s="17"/>
      <c r="I47" s="13"/>
      <c r="J47" s="31"/>
    </row>
    <row r="48" spans="1:10" ht="15" hidden="1" customHeight="1" x14ac:dyDescent="0.25">
      <c r="A48" s="188"/>
      <c r="B48" s="59" t="s">
        <v>7</v>
      </c>
      <c r="C48" s="52">
        <v>0</v>
      </c>
      <c r="D48" s="13"/>
      <c r="E48" s="17"/>
      <c r="F48" s="40"/>
      <c r="G48" s="40"/>
      <c r="H48" s="17"/>
      <c r="I48" s="13"/>
      <c r="J48" s="31"/>
    </row>
    <row r="49" spans="1:10" ht="15" hidden="1" customHeight="1" x14ac:dyDescent="0.25">
      <c r="A49" s="188"/>
      <c r="B49" s="59" t="s">
        <v>5</v>
      </c>
      <c r="C49" s="52">
        <v>0</v>
      </c>
      <c r="D49" s="13"/>
      <c r="E49" s="17"/>
      <c r="F49" s="40"/>
      <c r="G49" s="40"/>
      <c r="H49" s="17"/>
      <c r="I49" s="13"/>
      <c r="J49" s="31"/>
    </row>
    <row r="50" spans="1:10" ht="15" hidden="1" customHeight="1" x14ac:dyDescent="0.25">
      <c r="A50" s="188"/>
      <c r="B50" s="58" t="s">
        <v>10</v>
      </c>
      <c r="C50" s="37"/>
      <c r="D50" s="13"/>
      <c r="E50" s="35"/>
      <c r="F50" s="36"/>
      <c r="G50" s="36"/>
      <c r="H50" s="35"/>
      <c r="I50" s="13"/>
      <c r="J50" s="31"/>
    </row>
    <row r="51" spans="1:10" ht="15" hidden="1" customHeight="1" x14ac:dyDescent="0.25">
      <c r="A51" s="188"/>
      <c r="B51" s="59" t="s">
        <v>21</v>
      </c>
      <c r="C51" s="52">
        <v>0</v>
      </c>
      <c r="D51" s="13"/>
      <c r="E51" s="44"/>
      <c r="F51" s="43"/>
      <c r="G51" s="43"/>
      <c r="H51" s="44"/>
      <c r="I51" s="13"/>
      <c r="J51" s="31"/>
    </row>
    <row r="52" spans="1:10" ht="15" hidden="1" customHeight="1" x14ac:dyDescent="0.25">
      <c r="A52" s="188"/>
      <c r="B52" s="59" t="s">
        <v>2</v>
      </c>
      <c r="C52" s="52">
        <v>0</v>
      </c>
      <c r="D52" s="13"/>
      <c r="E52" s="17"/>
      <c r="F52" s="40"/>
      <c r="G52" s="40"/>
      <c r="H52" s="32">
        <v>113730.75</v>
      </c>
      <c r="I52" s="13"/>
      <c r="J52" s="31"/>
    </row>
    <row r="53" spans="1:10" ht="15" hidden="1" customHeight="1" x14ac:dyDescent="0.25">
      <c r="A53" s="188"/>
      <c r="B53" s="59" t="s">
        <v>32</v>
      </c>
      <c r="C53" s="52">
        <v>0</v>
      </c>
      <c r="D53" s="13"/>
      <c r="E53" s="17"/>
      <c r="F53" s="40"/>
      <c r="G53" s="40"/>
      <c r="H53" s="17"/>
      <c r="I53" s="13"/>
      <c r="J53" s="31"/>
    </row>
    <row r="54" spans="1:10" ht="15" hidden="1" customHeight="1" x14ac:dyDescent="0.25">
      <c r="A54" s="188"/>
      <c r="B54" s="59" t="s">
        <v>30</v>
      </c>
      <c r="C54" s="52">
        <v>0</v>
      </c>
      <c r="D54" s="13"/>
      <c r="E54" s="17"/>
      <c r="F54" s="40"/>
      <c r="G54" s="40"/>
      <c r="H54" s="17"/>
      <c r="I54" s="13"/>
      <c r="J54" s="31"/>
    </row>
    <row r="55" spans="1:10" ht="15" hidden="1" customHeight="1" x14ac:dyDescent="0.25">
      <c r="A55" s="188"/>
      <c r="B55" s="59" t="s">
        <v>29</v>
      </c>
      <c r="C55" s="52">
        <v>0</v>
      </c>
      <c r="D55" s="13"/>
      <c r="E55" s="17"/>
      <c r="F55" s="40"/>
      <c r="G55" s="40"/>
      <c r="H55" s="17"/>
      <c r="I55" s="13"/>
      <c r="J55" s="31"/>
    </row>
    <row r="56" spans="1:10" ht="15" hidden="1" customHeight="1" x14ac:dyDescent="0.25">
      <c r="A56" s="189"/>
      <c r="B56" s="65" t="s">
        <v>36</v>
      </c>
      <c r="C56" s="66">
        <v>0</v>
      </c>
      <c r="D56" s="13"/>
      <c r="E56" s="67"/>
      <c r="F56" s="68"/>
      <c r="G56" s="68"/>
      <c r="H56" s="67"/>
      <c r="I56" s="13"/>
      <c r="J56" s="31"/>
    </row>
    <row r="57" spans="1:10" ht="15" hidden="1" customHeight="1" x14ac:dyDescent="0.25">
      <c r="A57" s="190" t="s">
        <v>17</v>
      </c>
      <c r="B57" s="61"/>
      <c r="C57" s="62"/>
      <c r="D57" s="13"/>
      <c r="E57" s="63"/>
      <c r="F57" s="64"/>
      <c r="G57" s="64"/>
      <c r="H57" s="63"/>
      <c r="I57" s="13"/>
      <c r="J57" s="31"/>
    </row>
    <row r="58" spans="1:10" ht="15" hidden="1" customHeight="1" x14ac:dyDescent="0.25">
      <c r="A58" s="190"/>
      <c r="B58" s="24" t="s">
        <v>15</v>
      </c>
      <c r="C58" s="52">
        <v>0</v>
      </c>
      <c r="D58" s="13"/>
      <c r="E58" s="17"/>
      <c r="F58" s="40"/>
      <c r="G58" s="40"/>
      <c r="H58" s="17"/>
      <c r="I58" s="13"/>
      <c r="J58" s="31"/>
    </row>
    <row r="59" spans="1:10" ht="15" hidden="1" customHeight="1" x14ac:dyDescent="0.25">
      <c r="A59" s="190"/>
      <c r="B59" s="24" t="s">
        <v>33</v>
      </c>
      <c r="C59" s="52">
        <v>0</v>
      </c>
      <c r="D59" s="13"/>
      <c r="E59" s="17"/>
      <c r="F59" s="40"/>
      <c r="G59" s="40"/>
      <c r="H59" s="17"/>
      <c r="I59" s="13"/>
      <c r="J59" s="31"/>
    </row>
    <row r="60" spans="1:10" ht="15" hidden="1" customHeight="1" x14ac:dyDescent="0.25">
      <c r="A60" s="190"/>
      <c r="B60" s="24" t="s">
        <v>34</v>
      </c>
      <c r="C60" s="52">
        <v>0</v>
      </c>
      <c r="D60" s="13"/>
      <c r="E60" s="17"/>
      <c r="F60" s="40"/>
      <c r="G60" s="40"/>
      <c r="H60" s="17"/>
      <c r="I60" s="13"/>
      <c r="J60" s="31"/>
    </row>
    <row r="61" spans="1:10" ht="15" hidden="1" customHeight="1" x14ac:dyDescent="0.25">
      <c r="A61" s="191"/>
      <c r="B61" s="24" t="s">
        <v>29</v>
      </c>
      <c r="C61" s="52">
        <v>0</v>
      </c>
      <c r="D61" s="13"/>
      <c r="E61" s="17"/>
      <c r="F61" s="40"/>
      <c r="G61" s="40"/>
      <c r="H61" s="17"/>
      <c r="I61" s="13"/>
      <c r="J61" s="31"/>
    </row>
    <row r="62" spans="1:10" ht="15" hidden="1" customHeight="1" thickBot="1" x14ac:dyDescent="0.3">
      <c r="A62" s="126"/>
      <c r="B62" s="46" t="s">
        <v>37</v>
      </c>
      <c r="C62" s="52">
        <v>0</v>
      </c>
      <c r="D62" s="13"/>
      <c r="E62" s="48"/>
      <c r="F62" s="47"/>
      <c r="G62" s="47"/>
      <c r="H62" s="48"/>
      <c r="I62" s="13"/>
      <c r="J62" s="31"/>
    </row>
    <row r="63" spans="1:10" ht="18.75" hidden="1" customHeight="1" thickBot="1" x14ac:dyDescent="0.3">
      <c r="A63" s="51"/>
      <c r="B63" s="50" t="s">
        <v>16</v>
      </c>
      <c r="C63" s="49">
        <f>SUM(C11:C61)</f>
        <v>0</v>
      </c>
      <c r="D63" s="13"/>
      <c r="E63" s="127">
        <f>SUM(E11:E61)</f>
        <v>80388</v>
      </c>
      <c r="F63" s="128">
        <f>SUM(F11:F61)</f>
        <v>493636.375</v>
      </c>
      <c r="G63" s="127">
        <f>SUM(G11:G61)</f>
        <v>403660.625</v>
      </c>
      <c r="H63" s="127">
        <f>SUM(H11:H61)</f>
        <v>1285937</v>
      </c>
      <c r="I63" s="13"/>
    </row>
    <row r="64" spans="1:10" ht="17.25" hidden="1" customHeight="1" x14ac:dyDescent="0.25">
      <c r="A64" s="26"/>
      <c r="B64" s="45"/>
      <c r="C64" s="53"/>
      <c r="D64" s="13"/>
      <c r="E64" s="129"/>
      <c r="F64" s="182"/>
      <c r="G64" s="182"/>
      <c r="H64" s="182"/>
      <c r="I64" s="13"/>
    </row>
    <row r="65" spans="1:9" ht="3.75" hidden="1" customHeight="1" thickBot="1" x14ac:dyDescent="0.3">
      <c r="A65" s="27"/>
      <c r="B65" s="25" t="s">
        <v>35</v>
      </c>
      <c r="C65" s="54"/>
      <c r="D65" s="13"/>
      <c r="E65" s="123" t="e">
        <f>#REF!*0.95</f>
        <v>#REF!</v>
      </c>
      <c r="F65" s="125">
        <f>E63*0.95</f>
        <v>76368.599999999991</v>
      </c>
      <c r="G65" s="124">
        <f>F63*0.95</f>
        <v>468954.55624999997</v>
      </c>
      <c r="H65" s="124">
        <f t="shared" ref="H65" si="0">G63*0.95</f>
        <v>383477.59375</v>
      </c>
      <c r="I65" s="13"/>
    </row>
    <row r="66" spans="1:9" ht="26.25" customHeight="1" thickBot="1" x14ac:dyDescent="0.3">
      <c r="A66" s="114"/>
      <c r="B66" s="141" t="s">
        <v>53</v>
      </c>
      <c r="C66" s="84"/>
      <c r="D66" s="116"/>
      <c r="E66" s="122"/>
      <c r="F66" s="121"/>
      <c r="G66" s="121"/>
      <c r="H66" s="121"/>
      <c r="I66" s="13"/>
    </row>
    <row r="67" spans="1:9" ht="28.5" customHeight="1" thickBot="1" x14ac:dyDescent="0.3">
      <c r="A67" s="114"/>
      <c r="B67" s="141" t="s">
        <v>54</v>
      </c>
      <c r="C67" s="84"/>
      <c r="D67" s="117"/>
      <c r="E67" s="122"/>
      <c r="F67" s="121"/>
      <c r="G67" s="121"/>
      <c r="H67" s="121"/>
      <c r="I67" s="13"/>
    </row>
    <row r="68" spans="1:9" ht="15" customHeight="1" x14ac:dyDescent="0.25">
      <c r="D68" s="13"/>
      <c r="I68" s="13"/>
    </row>
    <row r="69" spans="1:9" ht="15" customHeight="1" x14ac:dyDescent="0.25">
      <c r="B69" s="9" t="s">
        <v>49</v>
      </c>
      <c r="D69" s="13"/>
      <c r="I69" s="13"/>
    </row>
    <row r="70" spans="1:9" ht="15" customHeight="1" x14ac:dyDescent="0.25">
      <c r="A70" s="136">
        <v>1</v>
      </c>
      <c r="B70" s="9" t="s">
        <v>50</v>
      </c>
      <c r="D70" s="13"/>
      <c r="I70" s="13"/>
    </row>
    <row r="71" spans="1:9" ht="15" customHeight="1" x14ac:dyDescent="0.25">
      <c r="A71" s="136"/>
      <c r="D71" s="13"/>
      <c r="I71" s="13"/>
    </row>
    <row r="72" spans="1:9" ht="15" customHeight="1" x14ac:dyDescent="0.25">
      <c r="A72" s="136"/>
      <c r="D72" s="13"/>
      <c r="I72" s="13"/>
    </row>
    <row r="73" spans="1:9" ht="15" customHeight="1" x14ac:dyDescent="0.25">
      <c r="B73" s="9" t="s">
        <v>38</v>
      </c>
      <c r="D73" s="13"/>
      <c r="G73" s="11" t="s">
        <v>45</v>
      </c>
      <c r="I73" s="13"/>
    </row>
    <row r="74" spans="1:9" s="2" customFormat="1" ht="15" customHeight="1" x14ac:dyDescent="0.25">
      <c r="A74" s="8"/>
      <c r="B74" s="9"/>
      <c r="C74" s="9"/>
      <c r="D74" s="120"/>
      <c r="E74" s="11"/>
      <c r="F74" s="11"/>
      <c r="G74" s="11"/>
      <c r="H74" s="10"/>
      <c r="I74" s="20"/>
    </row>
    <row r="75" spans="1:9" s="2" customFormat="1" ht="15" customHeight="1" x14ac:dyDescent="0.25">
      <c r="A75" s="8"/>
      <c r="B75" s="9"/>
      <c r="C75" s="9"/>
      <c r="D75" s="20"/>
      <c r="E75" s="11"/>
      <c r="F75" s="11"/>
      <c r="G75" s="11"/>
      <c r="H75" s="10"/>
      <c r="I75" s="20"/>
    </row>
    <row r="76" spans="1:9" ht="15" customHeight="1" x14ac:dyDescent="0.25">
      <c r="B76" s="9" t="s">
        <v>39</v>
      </c>
      <c r="D76" s="13"/>
      <c r="G76" s="11" t="s">
        <v>40</v>
      </c>
      <c r="I76" s="13"/>
    </row>
    <row r="77" spans="1:9" s="2" customFormat="1" ht="15" customHeight="1" x14ac:dyDescent="0.25">
      <c r="A77" s="8"/>
      <c r="B77" s="9"/>
      <c r="C77" s="9"/>
      <c r="D77" s="20"/>
      <c r="E77" s="11"/>
      <c r="F77" s="11"/>
      <c r="G77" s="11"/>
      <c r="H77" s="10"/>
      <c r="I77" s="20"/>
    </row>
    <row r="78" spans="1:9" s="2" customFormat="1" ht="15" customHeight="1" x14ac:dyDescent="0.25">
      <c r="A78" s="8"/>
      <c r="B78" s="9"/>
      <c r="C78" s="9"/>
      <c r="D78" s="20"/>
      <c r="E78" s="11"/>
      <c r="F78" s="11"/>
      <c r="G78" s="11"/>
      <c r="H78" s="10"/>
      <c r="I78" s="20"/>
    </row>
    <row r="79" spans="1:9" s="21" customFormat="1" ht="15" customHeight="1" x14ac:dyDescent="0.25">
      <c r="A79" s="8"/>
      <c r="B79" s="9"/>
      <c r="C79" s="9"/>
      <c r="E79" s="11"/>
      <c r="F79" s="11"/>
      <c r="G79" s="11"/>
      <c r="H79" s="10"/>
    </row>
    <row r="80" spans="1:9" ht="14.25" customHeight="1" x14ac:dyDescent="0.25">
      <c r="D80" s="13"/>
      <c r="I80" s="13"/>
    </row>
    <row r="81" spans="1:9" s="22" customFormat="1" ht="12.75" customHeight="1" x14ac:dyDescent="0.25">
      <c r="A81" s="8"/>
      <c r="B81" s="9"/>
      <c r="C81" s="9"/>
      <c r="D81" s="23"/>
      <c r="E81" s="11"/>
      <c r="F81" s="11"/>
      <c r="G81" s="11"/>
      <c r="H81" s="10"/>
      <c r="I81" s="23"/>
    </row>
    <row r="82" spans="1:9" s="22" customFormat="1" ht="12.75" customHeight="1" x14ac:dyDescent="0.25">
      <c r="A82" s="8"/>
      <c r="B82" s="9"/>
      <c r="C82" s="9"/>
      <c r="D82" s="23"/>
      <c r="E82" s="11"/>
      <c r="F82" s="11"/>
      <c r="G82" s="11"/>
      <c r="H82" s="10"/>
      <c r="I82" s="23"/>
    </row>
    <row r="83" spans="1:9" s="22" customFormat="1" x14ac:dyDescent="0.25">
      <c r="A83" s="8"/>
      <c r="B83" s="9"/>
      <c r="C83" s="9"/>
      <c r="E83" s="11"/>
      <c r="F83" s="11"/>
      <c r="G83" s="11"/>
      <c r="H83" s="10"/>
    </row>
    <row r="84" spans="1:9" s="22" customFormat="1" ht="17.25" customHeight="1" x14ac:dyDescent="0.25">
      <c r="A84" s="8"/>
      <c r="B84" s="9"/>
      <c r="C84" s="9"/>
      <c r="D84" s="23"/>
      <c r="E84" s="11"/>
      <c r="F84" s="11"/>
      <c r="G84" s="11"/>
      <c r="H84" s="10"/>
      <c r="I84" s="23"/>
    </row>
  </sheetData>
  <mergeCells count="16">
    <mergeCell ref="F64:H64"/>
    <mergeCell ref="E1:H1"/>
    <mergeCell ref="E2:H2"/>
    <mergeCell ref="A3:H3"/>
    <mergeCell ref="A4:H4"/>
    <mergeCell ref="A5:H5"/>
    <mergeCell ref="A7:A8"/>
    <mergeCell ref="B7:B8"/>
    <mergeCell ref="C7:C8"/>
    <mergeCell ref="D7:D8"/>
    <mergeCell ref="E7:H7"/>
    <mergeCell ref="A9:H9"/>
    <mergeCell ref="A10:A13"/>
    <mergeCell ref="A14:A19"/>
    <mergeCell ref="A20:A56"/>
    <mergeCell ref="A57:A61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к тендеру </vt:lpstr>
      <vt:lpstr>График производства</vt:lpstr>
      <vt:lpstr>'График к тендеру '!Область_печати</vt:lpstr>
      <vt:lpstr>'График производства'!Область_печати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Король Татьяна Георгиевна</cp:lastModifiedBy>
  <cp:lastPrinted>2022-03-22T15:14:34Z</cp:lastPrinted>
  <dcterms:created xsi:type="dcterms:W3CDTF">2018-09-26T14:28:08Z</dcterms:created>
  <dcterms:modified xsi:type="dcterms:W3CDTF">2024-11-06T07:44:09Z</dcterms:modified>
</cp:coreProperties>
</file>